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74" firstSheet="3" activeTab="4"/>
  </bookViews>
  <sheets>
    <sheet name="00000" sheetId="1" state="veryHidden" r:id="rId1"/>
    <sheet name="00001" sheetId="2" state="veryHidden" r:id="rId2"/>
    <sheet name="00002" sheetId="3" state="veryHidden" r:id="rId3"/>
    <sheet name="P &amp; L- KLSE " sheetId="4" r:id="rId4"/>
    <sheet name="BS - KLSE" sheetId="5" r:id="rId5"/>
    <sheet name="Cashflow - KLSE " sheetId="6" r:id="rId6"/>
    <sheet name="SCIE - KLSE " sheetId="7" r:id="rId7"/>
  </sheets>
  <definedNames>
    <definedName name="_xlnm.Print_Area" localSheetId="4">'BS - KLSE'!$A$1:$I$62</definedName>
    <definedName name="_xlnm.Print_Area" localSheetId="5">'Cashflow - KLSE '!$A$1:$G$58</definedName>
    <definedName name="_xlnm.Print_Area" localSheetId="3">'P &amp; L- KLSE '!$A$1:$K$45</definedName>
    <definedName name="_xlnm.Print_Area" localSheetId="6">'SCIE - KLSE '!$A$1:$I$39</definedName>
  </definedNames>
  <calcPr fullCalcOnLoad="1"/>
</workbook>
</file>

<file path=xl/sharedStrings.xml><?xml version="1.0" encoding="utf-8"?>
<sst xmlns="http://schemas.openxmlformats.org/spreadsheetml/2006/main" count="185" uniqueCount="140">
  <si>
    <t>Depreciation</t>
  </si>
  <si>
    <t>Share Capital</t>
  </si>
  <si>
    <t>Cash and bank balances</t>
  </si>
  <si>
    <t>Interest Income</t>
  </si>
  <si>
    <t>Other Income</t>
  </si>
  <si>
    <t>Trade Payables</t>
  </si>
  <si>
    <t>Other Payables</t>
  </si>
  <si>
    <t>Non-current liabilities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</si>
  <si>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</si>
  <si>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</si>
  <si>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</si>
  <si>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</si>
  <si>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</si>
  <si>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</si>
  <si>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</si>
  <si>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</si>
  <si>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</si>
  <si>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</si>
  <si>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</si>
  <si>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</si>
  <si>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</si>
  <si>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</si>
  <si>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</si>
  <si>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</si>
  <si>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</si>
  <si>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>Short Term Borrowings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</si>
  <si>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</si>
  <si>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</si>
  <si>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</si>
  <si>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</si>
  <si>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</si>
  <si>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</si>
  <si>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</si>
  <si>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</si>
  <si>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</si>
  <si>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</si>
  <si>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</si>
  <si>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</si>
  <si>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</si>
  <si>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</si>
  <si>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</si>
  <si>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</si>
  <si>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</si>
  <si>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</si>
  <si>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</si>
  <si>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</si>
  <si>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</si>
  <si>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</si>
  <si>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</si>
  <si>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Cost of Sales</t>
  </si>
  <si>
    <t>Gross Profit</t>
  </si>
  <si>
    <t>Operating Expenses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</si>
  <si>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</si>
  <si>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</si>
  <si>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</si>
  <si>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</si>
  <si>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</si>
  <si>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</si>
  <si>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</si>
  <si>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</si>
  <si>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</si>
  <si>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</si>
  <si>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</si>
  <si>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</si>
  <si>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</si>
  <si>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</si>
  <si>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</si>
  <si>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</si>
  <si>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</si>
  <si>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refund</t>
  </si>
  <si>
    <t>Minority interests</t>
  </si>
  <si>
    <t xml:space="preserve">PRECEDING </t>
  </si>
  <si>
    <t>Non-current other payables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</si>
  <si>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</si>
  <si>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</si>
  <si>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</si>
  <si>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</si>
  <si>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</si>
  <si>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</si>
  <si>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</si>
  <si>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</si>
  <si>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</si>
  <si>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</si>
  <si>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</si>
  <si>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</si>
  <si>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</si>
  <si>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</si>
  <si>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</si>
  <si>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Hire Purchase payables</t>
  </si>
  <si>
    <t>Deferred tax liabilities</t>
  </si>
  <si>
    <t>30/09/2006</t>
  </si>
  <si>
    <t>Profit Before Tax</t>
  </si>
  <si>
    <t>Income Tax Expense</t>
  </si>
  <si>
    <t>- Basic</t>
  </si>
  <si>
    <t>- Diluted</t>
  </si>
  <si>
    <t xml:space="preserve">Earnings per share attibutable to </t>
  </si>
  <si>
    <t>N/A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</si>
  <si>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</si>
  <si>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</si>
  <si>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</si>
  <si>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</si>
  <si>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</si>
  <si>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</si>
  <si>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</si>
  <si>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</si>
  <si>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</si>
  <si>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 xml:space="preserve">                               Non-distributable</t>
  </si>
  <si>
    <t>Reserve on</t>
  </si>
  <si>
    <t>consolidation</t>
  </si>
  <si>
    <t>Sub-total</t>
  </si>
  <si>
    <t>Minority</t>
  </si>
  <si>
    <t>Interest</t>
  </si>
  <si>
    <t xml:space="preserve">Total </t>
  </si>
  <si>
    <t>Equity</t>
  </si>
  <si>
    <t xml:space="preserve">  Total equity attributable to shareholders of the Company</t>
  </si>
  <si>
    <t>Balance as at 1 July 2006</t>
  </si>
  <si>
    <t>(The unaudited Condensed Consolidated Statement of Changes in Equity should be read in conjunction with the Annual Financial Statement</t>
  </si>
  <si>
    <t>(The unaudited Condensed Consolidated Cash Flow Statement should be read in conjunction with the Annual Financial</t>
  </si>
  <si>
    <t>CASH AND CASH EQUIVALENTS AT 1 JULY</t>
  </si>
  <si>
    <t>Effects of adopting FRS 3</t>
  </si>
  <si>
    <t>Accumulated Profit / (Losses)</t>
  </si>
  <si>
    <t>Tax refund</t>
  </si>
  <si>
    <t>(The unaudited Condensed Consolidated Income Statement should be read in conjunction with the Annual Financial Statement for the year 30 June 2007</t>
  </si>
  <si>
    <t>For the 1st Quarter Ended 30 September 2007</t>
  </si>
  <si>
    <t>For the 1st Quarter ended 30 September 2007</t>
  </si>
  <si>
    <t>For the 1st  quarter ended 30 September 2007</t>
  </si>
  <si>
    <t>30/09/2007</t>
  </si>
  <si>
    <t>CASH AND CASH EQUIVALENTS AT 30 SEPTEMBER</t>
  </si>
  <si>
    <t>Balance as at 1 July 2007</t>
  </si>
  <si>
    <t>Balance as at 1 July 2006, restated</t>
  </si>
  <si>
    <t xml:space="preserve"> for the year ended 30 June 2007 and the accompaning explanatory notes attached to the interim financial statements)</t>
  </si>
  <si>
    <t>Gain on disposal of property,plant and equipment</t>
  </si>
  <si>
    <t xml:space="preserve"> Statements for the year ended 30th June 2007 and the accompanying explanatory notes attached to the interim financial statements)</t>
  </si>
  <si>
    <t>AS AT 30 SEPTEMBER 2007</t>
  </si>
  <si>
    <t xml:space="preserve">(The unaudited Condensed Consolidated Balance Sheet should be read in conjunction with the Annual </t>
  </si>
  <si>
    <t xml:space="preserve">Financial Statements for the year ended 30 June 2007 and the accompanying explanatory notes attached </t>
  </si>
  <si>
    <t>to the interim financial statements)</t>
  </si>
  <si>
    <t>Balance as at 30 September 2007</t>
  </si>
  <si>
    <t xml:space="preserve">Balance as at 30 September 2006 </t>
  </si>
  <si>
    <t>and the accompanying explanatory notes attached to the interim financial statements)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</si>
</sst>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(* #,##0_);_(* \(#,##0\);_(* &quot;-&quot;??_);_(@_)"/>
    <numFmt numFmtId="174" formatCode="#,##0.000_);[Red]\(#,##0.000\)"/>
    <numFmt numFmtId="175" formatCode="0.000%"/>
    <numFmt numFmtId="176" formatCode="0.00_)"/>
    <numFmt numFmtId="177" formatCode="0.00%;\(0.00\)%"/>
    <numFmt numFmtId="178" formatCode="#,##0;\(#,##0\)"/>
    <numFmt numFmtId="179" formatCode="#,##0.0000_);\(#,##0.0000\)"/>
    <numFmt numFmtId="180" formatCode="_(* #,##0.00_);_(* \(#,##0.00\);_(* &quot;-&quot;_);_(@_)"/>
    <numFmt numFmtId="181" formatCode="_(* #,##0.0000_);_(* \(#,##0.0000\);_(* &quot;-&quot;??_);_(@_)"/>
    <numFmt numFmtId="182" formatCode="d/mm/yyyy;@"/>
    <numFmt numFmtId="183" formatCode="d/mm/yy;@"/>
    <numFmt numFmtId="184" formatCode="_(* #,##0.0000_);_(* \(#,##0.0000\);_(* &quot;-&quot;_);_(@_)"/>
    <numFmt numFmtId="185" formatCode="_(* #,##0.0_);_(* \(#,##0.0\);_(* &quot;-&quot;??_);_(@_)"/>
    <numFmt numFmtId="186" formatCode="#,##0.00000_);\(#,##0.00000\)"/>
    <numFmt numFmtId="187" formatCode="#,##0.000_);\(#,##0.000\)"/>
    <numFmt numFmtId="188" formatCode="#,##0.0_);\(#,##0.0\)"/>
    <numFmt numFmtId="189" formatCode="#,##0.000000000000_);\(#,##0.000000000000\)"/>
    <numFmt numFmtId="190" formatCode="#,##0.00000000000_);\(#,##0.00000000000\)"/>
    <numFmt numFmtId="191" formatCode="#,##0.0000000000_);\(#,##0.000000000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0.0000"/>
    <numFmt numFmtId="197" formatCode="0.000"/>
    <numFmt numFmtId="198" formatCode="0.0"/>
    <numFmt numFmtId="199" formatCode="[$-409]dddd\,\ mmmm\ dd\,\ yyyy"/>
  </numFmts>
  <fonts count="22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  <font>
      <sz val="10"/>
      <name val="Book Antiqua"/>
      <family val="1"/>
    </font>
    <font>
      <sz val="11"/>
      <color indexed="53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8"/>
      <color indexed="53"/>
      <name val="Book Antiqua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>
      <alignment/>
      <protection locked="0"/>
    </xf>
    <xf numFmtId="174" fontId="1" fillId="0" borderId="0">
      <alignment/>
      <protection locked="0"/>
    </xf>
    <xf numFmtId="0" fontId="5" fillId="0" borderId="0" applyNumberFormat="0" applyFill="0" applyBorder="0" applyAlignment="0" applyProtection="0"/>
    <xf numFmtId="175" fontId="1" fillId="0" borderId="0">
      <alignment/>
      <protection locked="0"/>
    </xf>
    <xf numFmtId="175" fontId="1" fillId="0" borderId="0">
      <alignment/>
      <protection locked="0"/>
    </xf>
    <xf numFmtId="0" fontId="3" fillId="0" borderId="0" applyNumberFormat="0" applyFill="0" applyBorder="0" applyAlignment="0" applyProtection="0"/>
    <xf numFmtId="176" fontId="4" fillId="0" borderId="0">
      <alignment/>
      <protection/>
    </xf>
    <xf numFmtId="9" fontId="0" fillId="0" borderId="0" applyFont="0" applyFill="0" applyBorder="0" applyAlignment="0" applyProtection="0"/>
    <xf numFmtId="175" fontId="1" fillId="0" borderId="1">
      <alignment/>
      <protection locked="0"/>
    </xf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15" applyNumberFormat="1" applyFill="1" applyAlignment="1">
      <alignment/>
    </xf>
    <xf numFmtId="173" fontId="0" fillId="0" borderId="2" xfId="15" applyNumberFormat="1" applyFill="1" applyBorder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7" fontId="12" fillId="0" borderId="3" xfId="0" applyNumberFormat="1" applyFont="1" applyFill="1" applyBorder="1" applyAlignment="1">
      <alignment/>
    </xf>
    <xf numFmtId="173" fontId="8" fillId="0" borderId="0" xfId="15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43" fontId="8" fillId="0" borderId="0" xfId="15" applyFont="1" applyFill="1" applyBorder="1" applyAlignment="1">
      <alignment/>
    </xf>
    <xf numFmtId="173" fontId="8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1" fontId="8" fillId="0" borderId="10" xfId="17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1" fontId="8" fillId="0" borderId="10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>
      <alignment horizontal="center"/>
    </xf>
    <xf numFmtId="41" fontId="8" fillId="0" borderId="1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1" fontId="8" fillId="0" borderId="3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3" xfId="0" applyNumberFormat="1" applyFont="1" applyFill="1" applyBorder="1" applyAlignment="1">
      <alignment/>
    </xf>
    <xf numFmtId="43" fontId="7" fillId="0" borderId="10" xfId="15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8" fillId="0" borderId="11" xfId="0" applyFont="1" applyFill="1" applyBorder="1" applyAlignment="1">
      <alignment horizontal="center"/>
    </xf>
    <xf numFmtId="182" fontId="7" fillId="0" borderId="10" xfId="0" applyNumberFormat="1" applyFont="1" applyFill="1" applyBorder="1" applyAlignment="1" quotePrefix="1">
      <alignment horizontal="center"/>
    </xf>
    <xf numFmtId="173" fontId="8" fillId="0" borderId="10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1" fontId="17" fillId="0" borderId="0" xfId="15" applyNumberFormat="1" applyFont="1" applyFill="1" applyAlignment="1">
      <alignment horizontal="left" indent="3"/>
    </xf>
    <xf numFmtId="41" fontId="17" fillId="0" borderId="0" xfId="15" applyNumberFormat="1" applyFont="1" applyFill="1" applyAlignment="1">
      <alignment/>
    </xf>
    <xf numFmtId="41" fontId="17" fillId="0" borderId="16" xfId="15" applyNumberFormat="1" applyFont="1" applyFill="1" applyBorder="1" applyAlignment="1">
      <alignment horizontal="left" indent="3"/>
    </xf>
    <xf numFmtId="0" fontId="19" fillId="0" borderId="0" xfId="0" applyFont="1" applyFill="1" applyAlignment="1">
      <alignment/>
    </xf>
    <xf numFmtId="41" fontId="17" fillId="0" borderId="0" xfId="15" applyNumberFormat="1" applyFont="1" applyFill="1" applyBorder="1" applyAlignment="1">
      <alignment horizontal="left" indent="3"/>
    </xf>
    <xf numFmtId="41" fontId="17" fillId="0" borderId="2" xfId="15" applyNumberFormat="1" applyFont="1" applyFill="1" applyBorder="1" applyAlignment="1">
      <alignment horizontal="left" indent="3"/>
    </xf>
    <xf numFmtId="0" fontId="20" fillId="0" borderId="0" xfId="0" applyFont="1" applyFill="1" applyAlignment="1">
      <alignment vertical="center"/>
    </xf>
    <xf numFmtId="41" fontId="17" fillId="0" borderId="5" xfId="15" applyNumberFormat="1" applyFont="1" applyFill="1" applyBorder="1" applyAlignment="1">
      <alignment horizontal="left" indent="3"/>
    </xf>
    <xf numFmtId="173" fontId="8" fillId="0" borderId="0" xfId="0" applyNumberFormat="1" applyFont="1" applyFill="1" applyAlignment="1">
      <alignment/>
    </xf>
    <xf numFmtId="39" fontId="7" fillId="0" borderId="0" xfId="0" applyNumberFormat="1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20" fillId="0" borderId="0" xfId="0" applyFont="1" applyAlignment="1">
      <alignment/>
    </xf>
    <xf numFmtId="41" fontId="14" fillId="0" borderId="17" xfId="0" applyNumberFormat="1" applyFont="1" applyBorder="1" applyAlignment="1">
      <alignment/>
    </xf>
    <xf numFmtId="41" fontId="17" fillId="0" borderId="17" xfId="15" applyNumberFormat="1" applyFont="1" applyFill="1" applyBorder="1" applyAlignment="1">
      <alignment horizontal="left" indent="3"/>
    </xf>
    <xf numFmtId="184" fontId="17" fillId="0" borderId="2" xfId="15" applyNumberFormat="1" applyFont="1" applyFill="1" applyBorder="1" applyAlignment="1">
      <alignment horizontal="left" indent="3"/>
    </xf>
    <xf numFmtId="43" fontId="8" fillId="0" borderId="10" xfId="15" applyFont="1" applyFill="1" applyBorder="1" applyAlignment="1">
      <alignment horizontal="right"/>
    </xf>
    <xf numFmtId="173" fontId="8" fillId="0" borderId="14" xfId="15" applyNumberFormat="1" applyFont="1" applyFill="1" applyBorder="1" applyAlignment="1">
      <alignment horizontal="right"/>
    </xf>
    <xf numFmtId="173" fontId="8" fillId="0" borderId="0" xfId="15" applyNumberFormat="1" applyFont="1" applyFill="1" applyAlignment="1">
      <alignment horizontal="center"/>
    </xf>
    <xf numFmtId="14" fontId="16" fillId="0" borderId="0" xfId="0" applyNumberFormat="1" applyFont="1" applyFill="1" applyAlignment="1" quotePrefix="1">
      <alignment horizontal="center"/>
    </xf>
    <xf numFmtId="41" fontId="17" fillId="0" borderId="0" xfId="0" applyNumberFormat="1" applyFont="1" applyFill="1" applyAlignment="1">
      <alignment/>
    </xf>
    <xf numFmtId="41" fontId="14" fillId="0" borderId="0" xfId="0" applyNumberFormat="1" applyFont="1" applyAlignment="1">
      <alignment/>
    </xf>
    <xf numFmtId="171" fontId="16" fillId="0" borderId="0" xfId="15" applyNumberFormat="1" applyFont="1" applyFill="1" applyBorder="1" applyAlignment="1">
      <alignment horizontal="left" indent="3"/>
    </xf>
    <xf numFmtId="37" fontId="8" fillId="0" borderId="0" xfId="0" applyNumberFormat="1" applyFont="1" applyFill="1" applyBorder="1" applyAlignment="1" quotePrefix="1">
      <alignment/>
    </xf>
    <xf numFmtId="173" fontId="8" fillId="0" borderId="2" xfId="15" applyNumberFormat="1" applyFont="1" applyFill="1" applyBorder="1" applyAlignment="1">
      <alignment horizontal="center"/>
    </xf>
    <xf numFmtId="173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 quotePrefix="1">
      <alignment horizontal="center"/>
    </xf>
    <xf numFmtId="173" fontId="8" fillId="0" borderId="0" xfId="15" applyNumberFormat="1" applyFont="1" applyFill="1" applyAlignment="1">
      <alignment/>
    </xf>
    <xf numFmtId="173" fontId="8" fillId="0" borderId="5" xfId="15" applyNumberFormat="1" applyFont="1" applyFill="1" applyBorder="1" applyAlignment="1">
      <alignment horizontal="center" vertical="center"/>
    </xf>
    <xf numFmtId="173" fontId="8" fillId="0" borderId="16" xfId="15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 quotePrefix="1">
      <alignment/>
    </xf>
    <xf numFmtId="4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43" fontId="13" fillId="0" borderId="0" xfId="15" applyFont="1" applyFill="1" applyAlignment="1">
      <alignment/>
    </xf>
    <xf numFmtId="173" fontId="8" fillId="0" borderId="10" xfId="15" applyNumberFormat="1" applyFont="1" applyFill="1" applyBorder="1" applyAlignment="1">
      <alignment horizontal="right"/>
    </xf>
    <xf numFmtId="14" fontId="16" fillId="0" borderId="0" xfId="0" applyNumberFormat="1" applyFont="1" applyFill="1" applyAlignment="1">
      <alignment horizontal="center"/>
    </xf>
    <xf numFmtId="43" fontId="8" fillId="0" borderId="0" xfId="15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7" fillId="0" borderId="0" xfId="15" applyFont="1" applyFill="1" applyAlignment="1">
      <alignment horizontal="center"/>
    </xf>
    <xf numFmtId="43" fontId="7" fillId="0" borderId="0" xfId="15" applyFont="1" applyFill="1" applyAlignment="1">
      <alignment/>
    </xf>
    <xf numFmtId="43" fontId="7" fillId="0" borderId="0" xfId="15" applyFont="1" applyFill="1" applyAlignment="1">
      <alignment horizontal="right"/>
    </xf>
    <xf numFmtId="43" fontId="9" fillId="0" borderId="0" xfId="15" applyFont="1" applyFill="1" applyAlignment="1">
      <alignment horizontal="center"/>
    </xf>
    <xf numFmtId="0" fontId="7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 horizontal="center" vertical="center"/>
    </xf>
    <xf numFmtId="43" fontId="8" fillId="0" borderId="2" xfId="15" applyFont="1" applyFill="1" applyBorder="1" applyAlignment="1">
      <alignment/>
    </xf>
    <xf numFmtId="173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 vertical="justify"/>
    </xf>
    <xf numFmtId="173" fontId="8" fillId="0" borderId="2" xfId="15" applyNumberFormat="1" applyFont="1" applyFill="1" applyBorder="1" applyAlignment="1">
      <alignment/>
    </xf>
    <xf numFmtId="0" fontId="21" fillId="0" borderId="0" xfId="0" applyFont="1" applyFill="1" applyAlignment="1">
      <alignment/>
    </xf>
    <xf numFmtId="4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15" applyNumberFormat="1" applyFont="1" applyFill="1" applyAlignment="1">
      <alignment horizontal="center"/>
    </xf>
    <xf numFmtId="14" fontId="7" fillId="0" borderId="0" xfId="15" applyNumberFormat="1" applyFont="1" applyFill="1" applyAlignment="1">
      <alignment horizontal="center"/>
    </xf>
    <xf numFmtId="173" fontId="8" fillId="0" borderId="0" xfId="15" applyNumberFormat="1" applyFont="1" applyFill="1" applyAlignment="1">
      <alignment vertical="center"/>
    </xf>
    <xf numFmtId="171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7" fillId="0" borderId="0" xfId="0" applyFont="1" applyFill="1" applyAlignment="1">
      <alignment vertical="center"/>
    </xf>
    <xf numFmtId="40" fontId="8" fillId="0" borderId="0" xfId="0" applyNumberFormat="1" applyFont="1" applyFill="1" applyAlignment="1">
      <alignment/>
    </xf>
    <xf numFmtId="0" fontId="16" fillId="0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22">
      <selection activeCell="A25" sqref="A25"/>
    </sheetView>
  </sheetViews>
  <sheetFormatPr defaultColWidth="9.00390625" defaultRowHeight="16.5"/>
  <cols>
    <col min="1" max="3" width="9.00390625" style="1" customWidth="1"/>
    <col min="4" max="4" width="7.50390625" style="1" customWidth="1"/>
    <col min="5" max="6" width="9.00390625" style="1" hidden="1" customWidth="1"/>
    <col min="7" max="7" width="11.875" style="1" customWidth="1"/>
    <col min="8" max="11" width="20.625" style="1" customWidth="1"/>
    <col min="12" max="16384" width="9.00390625" style="1" customWidth="1"/>
  </cols>
  <sheetData>
    <row r="1" spans="1:11" ht="18.75">
      <c r="A1" s="13" t="s">
        <v>8</v>
      </c>
      <c r="B1" s="14"/>
      <c r="C1" s="15"/>
      <c r="D1" s="15"/>
      <c r="E1" s="15"/>
      <c r="F1" s="15"/>
      <c r="G1" s="15"/>
      <c r="H1" s="14"/>
      <c r="I1" s="14"/>
      <c r="J1" s="14"/>
      <c r="K1" s="14"/>
    </row>
    <row r="2" spans="1:11" ht="16.5">
      <c r="A2" s="14"/>
      <c r="B2" s="14"/>
      <c r="C2" s="15"/>
      <c r="D2" s="15"/>
      <c r="E2" s="15"/>
      <c r="F2" s="15"/>
      <c r="G2" s="15"/>
      <c r="H2" s="14"/>
      <c r="I2" s="14"/>
      <c r="J2" s="14"/>
      <c r="K2" s="14"/>
    </row>
    <row r="3" spans="1:11" ht="16.5">
      <c r="A3" s="16"/>
      <c r="B3" s="14"/>
      <c r="C3" s="15"/>
      <c r="D3" s="15"/>
      <c r="E3" s="15"/>
      <c r="F3" s="15"/>
      <c r="G3" s="15"/>
      <c r="H3" s="14"/>
      <c r="I3" s="14"/>
      <c r="J3" s="14"/>
      <c r="K3" s="17"/>
    </row>
    <row r="4" spans="1:11" ht="16.5">
      <c r="A4" s="18" t="s">
        <v>52</v>
      </c>
      <c r="B4" s="14"/>
      <c r="C4" s="15"/>
      <c r="D4" s="15"/>
      <c r="E4" s="15"/>
      <c r="F4" s="15"/>
      <c r="G4" s="15"/>
      <c r="H4" s="14"/>
      <c r="I4" s="14"/>
      <c r="J4" s="14"/>
      <c r="K4" s="14"/>
    </row>
    <row r="5" spans="1:11" ht="16.5">
      <c r="A5" s="18" t="s">
        <v>123</v>
      </c>
      <c r="B5" s="14"/>
      <c r="C5" s="15"/>
      <c r="D5" s="15"/>
      <c r="E5" s="15"/>
      <c r="F5" s="15"/>
      <c r="G5" s="15"/>
      <c r="H5" s="20"/>
      <c r="I5" s="20"/>
      <c r="J5" s="14"/>
      <c r="K5" s="20"/>
    </row>
    <row r="6" spans="1:12" ht="16.5">
      <c r="A6" s="21"/>
      <c r="B6" s="22"/>
      <c r="C6" s="23"/>
      <c r="D6" s="23"/>
      <c r="E6" s="23"/>
      <c r="F6" s="23"/>
      <c r="G6" s="24"/>
      <c r="H6" s="127" t="s">
        <v>27</v>
      </c>
      <c r="I6" s="128"/>
      <c r="J6" s="127" t="s">
        <v>28</v>
      </c>
      <c r="K6" s="128"/>
      <c r="L6" s="114"/>
    </row>
    <row r="7" spans="1:11" ht="16.5">
      <c r="A7" s="26"/>
      <c r="B7" s="9"/>
      <c r="C7" s="4"/>
      <c r="D7" s="4"/>
      <c r="E7" s="4"/>
      <c r="F7" s="4"/>
      <c r="G7" s="6"/>
      <c r="H7" s="27" t="s">
        <v>16</v>
      </c>
      <c r="I7" s="28" t="s">
        <v>17</v>
      </c>
      <c r="J7" s="27" t="s">
        <v>16</v>
      </c>
      <c r="K7" s="27" t="s">
        <v>17</v>
      </c>
    </row>
    <row r="8" spans="1:11" ht="16.5">
      <c r="A8" s="26"/>
      <c r="B8" s="9"/>
      <c r="C8" s="4"/>
      <c r="D8" s="4"/>
      <c r="E8" s="4"/>
      <c r="F8" s="4"/>
      <c r="G8" s="6"/>
      <c r="H8" s="29" t="s">
        <v>18</v>
      </c>
      <c r="I8" s="30" t="s">
        <v>19</v>
      </c>
      <c r="J8" s="29" t="s">
        <v>18</v>
      </c>
      <c r="K8" s="29" t="s">
        <v>19</v>
      </c>
    </row>
    <row r="9" spans="1:11" ht="16.5">
      <c r="A9" s="26"/>
      <c r="B9" s="9"/>
      <c r="C9" s="4"/>
      <c r="D9" s="4"/>
      <c r="E9" s="4"/>
      <c r="F9" s="4"/>
      <c r="G9" s="6"/>
      <c r="H9" s="29" t="s">
        <v>14</v>
      </c>
      <c r="I9" s="30" t="s">
        <v>14</v>
      </c>
      <c r="J9" s="29" t="s">
        <v>20</v>
      </c>
      <c r="K9" s="29" t="s">
        <v>21</v>
      </c>
    </row>
    <row r="10" spans="1:11" ht="16.5">
      <c r="A10" s="26"/>
      <c r="B10" s="9"/>
      <c r="C10" s="4"/>
      <c r="D10" s="4"/>
      <c r="E10" s="4"/>
      <c r="F10" s="4"/>
      <c r="G10" s="6"/>
      <c r="H10" s="51" t="s">
        <v>126</v>
      </c>
      <c r="I10" s="51" t="s">
        <v>90</v>
      </c>
      <c r="J10" s="51" t="s">
        <v>126</v>
      </c>
      <c r="K10" s="51" t="s">
        <v>90</v>
      </c>
    </row>
    <row r="11" spans="1:11" ht="16.5">
      <c r="A11" s="26"/>
      <c r="B11" s="9"/>
      <c r="C11" s="4"/>
      <c r="D11" s="4"/>
      <c r="E11" s="4"/>
      <c r="F11" s="4"/>
      <c r="G11" s="6"/>
      <c r="H11" s="32" t="s">
        <v>15</v>
      </c>
      <c r="I11" s="32" t="s">
        <v>15</v>
      </c>
      <c r="J11" s="25" t="s">
        <v>15</v>
      </c>
      <c r="K11" s="32" t="s">
        <v>15</v>
      </c>
    </row>
    <row r="12" spans="1:11" ht="16.5">
      <c r="A12" s="26"/>
      <c r="B12" s="9"/>
      <c r="C12" s="4"/>
      <c r="D12" s="4"/>
      <c r="E12" s="4"/>
      <c r="F12" s="4"/>
      <c r="G12" s="4"/>
      <c r="H12" s="33"/>
      <c r="I12" s="33"/>
      <c r="J12" s="34"/>
      <c r="K12" s="33"/>
    </row>
    <row r="13" spans="1:11" ht="16.5">
      <c r="A13" s="26"/>
      <c r="B13" s="9"/>
      <c r="C13" s="4"/>
      <c r="D13" s="4"/>
      <c r="E13" s="4"/>
      <c r="F13" s="4"/>
      <c r="G13" s="4"/>
      <c r="H13" s="33"/>
      <c r="I13" s="33"/>
      <c r="J13" s="34"/>
      <c r="K13" s="33"/>
    </row>
    <row r="14" spans="1:12" ht="16.5">
      <c r="A14" s="26"/>
      <c r="B14" s="35" t="s">
        <v>9</v>
      </c>
      <c r="C14" s="15"/>
      <c r="D14" s="4"/>
      <c r="E14" s="4"/>
      <c r="F14" s="4"/>
      <c r="G14" s="5"/>
      <c r="H14" s="36">
        <v>25696</v>
      </c>
      <c r="I14" s="36">
        <v>13199</v>
      </c>
      <c r="J14" s="36">
        <v>25696</v>
      </c>
      <c r="K14" s="36">
        <v>13199</v>
      </c>
      <c r="L14" s="115"/>
    </row>
    <row r="15" spans="1:12" ht="16.5">
      <c r="A15" s="26"/>
      <c r="B15" s="4"/>
      <c r="C15" s="15"/>
      <c r="D15" s="4"/>
      <c r="E15" s="4"/>
      <c r="F15" s="4"/>
      <c r="G15" s="4"/>
      <c r="H15" s="33"/>
      <c r="I15" s="33"/>
      <c r="J15" s="33"/>
      <c r="K15" s="33"/>
      <c r="L15" s="116"/>
    </row>
    <row r="16" spans="1:12" ht="16.5">
      <c r="A16" s="26"/>
      <c r="B16" s="4" t="s">
        <v>49</v>
      </c>
      <c r="C16" s="15"/>
      <c r="D16" s="4"/>
      <c r="E16" s="4"/>
      <c r="F16" s="4"/>
      <c r="G16" s="4"/>
      <c r="H16" s="52">
        <v>-23495</v>
      </c>
      <c r="I16" s="52">
        <v>-11489</v>
      </c>
      <c r="J16" s="52">
        <v>-23495</v>
      </c>
      <c r="K16" s="52">
        <v>-11489</v>
      </c>
      <c r="L16" s="115"/>
    </row>
    <row r="17" spans="1:12" ht="17.25" thickBot="1">
      <c r="A17" s="26"/>
      <c r="B17" s="4"/>
      <c r="C17" s="15"/>
      <c r="D17" s="4"/>
      <c r="E17" s="4"/>
      <c r="F17" s="4"/>
      <c r="G17" s="4"/>
      <c r="H17" s="33"/>
      <c r="I17" s="33"/>
      <c r="J17" s="33"/>
      <c r="K17" s="33"/>
      <c r="L17" s="116"/>
    </row>
    <row r="18" spans="1:12" ht="16.5">
      <c r="A18" s="26"/>
      <c r="B18" s="35" t="s">
        <v>50</v>
      </c>
      <c r="C18" s="15"/>
      <c r="D18" s="4"/>
      <c r="E18" s="4"/>
      <c r="F18" s="4"/>
      <c r="G18" s="4"/>
      <c r="H18" s="80">
        <f>+H14+H16</f>
        <v>2201</v>
      </c>
      <c r="I18" s="80">
        <f>+I14+I16</f>
        <v>1710</v>
      </c>
      <c r="J18" s="80">
        <f>+J14+J16</f>
        <v>2201</v>
      </c>
      <c r="K18" s="80">
        <f>+K14+K16</f>
        <v>1710</v>
      </c>
      <c r="L18" s="115"/>
    </row>
    <row r="19" spans="1:12" ht="16.5">
      <c r="A19" s="26"/>
      <c r="B19" s="4"/>
      <c r="C19" s="15"/>
      <c r="D19" s="4"/>
      <c r="E19" s="4"/>
      <c r="F19" s="4"/>
      <c r="G19" s="4"/>
      <c r="H19" s="33"/>
      <c r="I19" s="33"/>
      <c r="J19" s="33"/>
      <c r="K19" s="33"/>
      <c r="L19" s="116"/>
    </row>
    <row r="20" spans="1:12" ht="16.5">
      <c r="A20" s="26"/>
      <c r="B20" s="4" t="s">
        <v>4</v>
      </c>
      <c r="C20" s="15"/>
      <c r="D20" s="4"/>
      <c r="E20" s="4"/>
      <c r="F20" s="4"/>
      <c r="G20" s="4"/>
      <c r="H20" s="79">
        <v>0</v>
      </c>
      <c r="I20" s="99">
        <v>410</v>
      </c>
      <c r="J20" s="79">
        <v>0</v>
      </c>
      <c r="K20" s="99">
        <v>410</v>
      </c>
      <c r="L20" s="116"/>
    </row>
    <row r="21" spans="1:12" ht="16.5">
      <c r="A21" s="26"/>
      <c r="B21" s="4" t="s">
        <v>51</v>
      </c>
      <c r="C21" s="15"/>
      <c r="D21" s="4"/>
      <c r="E21" s="4"/>
      <c r="F21" s="4"/>
      <c r="G21" s="86"/>
      <c r="H21" s="36">
        <v>-1440</v>
      </c>
      <c r="I21" s="36">
        <v>-1037</v>
      </c>
      <c r="J21" s="36">
        <v>-1440</v>
      </c>
      <c r="K21" s="36">
        <v>-1037</v>
      </c>
      <c r="L21" s="116"/>
    </row>
    <row r="22" spans="1:12" ht="16.5">
      <c r="A22" s="26"/>
      <c r="B22" s="4" t="s">
        <v>3</v>
      </c>
      <c r="C22" s="15"/>
      <c r="D22" s="4"/>
      <c r="E22" s="4"/>
      <c r="F22" s="4"/>
      <c r="G22" s="5"/>
      <c r="H22" s="36">
        <v>179</v>
      </c>
      <c r="I22" s="36">
        <v>47</v>
      </c>
      <c r="J22" s="36">
        <v>179</v>
      </c>
      <c r="K22" s="36">
        <v>47</v>
      </c>
      <c r="L22" s="116"/>
    </row>
    <row r="23" spans="1:12" ht="16.5">
      <c r="A23" s="26"/>
      <c r="B23" s="4" t="s">
        <v>10</v>
      </c>
      <c r="C23" s="15"/>
      <c r="D23" s="4"/>
      <c r="E23" s="4"/>
      <c r="F23" s="4"/>
      <c r="G23" s="5"/>
      <c r="H23" s="36">
        <v>-31</v>
      </c>
      <c r="I23" s="36">
        <v>-49</v>
      </c>
      <c r="J23" s="36">
        <v>-31</v>
      </c>
      <c r="K23" s="36">
        <v>-49</v>
      </c>
      <c r="L23" s="116"/>
    </row>
    <row r="24" spans="1:12" ht="17.25" thickBot="1">
      <c r="A24" s="26"/>
      <c r="B24" s="4"/>
      <c r="C24" s="15"/>
      <c r="D24" s="4"/>
      <c r="E24" s="4"/>
      <c r="F24" s="4"/>
      <c r="G24" s="4"/>
      <c r="H24" s="33"/>
      <c r="I24" s="33"/>
      <c r="J24" s="33"/>
      <c r="K24" s="33"/>
      <c r="L24" s="116"/>
    </row>
    <row r="25" spans="1:12" ht="16.5">
      <c r="A25" s="26"/>
      <c r="B25" s="35" t="s">
        <v>91</v>
      </c>
      <c r="C25" s="15"/>
      <c r="D25" s="4"/>
      <c r="E25" s="4"/>
      <c r="F25" s="4"/>
      <c r="G25" s="7"/>
      <c r="H25" s="53">
        <f>SUM(H18:H24)</f>
        <v>909</v>
      </c>
      <c r="I25" s="53">
        <f>SUM(I18:I24)</f>
        <v>1081</v>
      </c>
      <c r="J25" s="53">
        <f>SUM(J18:J24)</f>
        <v>909</v>
      </c>
      <c r="K25" s="53">
        <f>SUM(K18:K24)</f>
        <v>1081</v>
      </c>
      <c r="L25" s="116"/>
    </row>
    <row r="26" spans="1:12" ht="16.5">
      <c r="A26" s="26"/>
      <c r="B26" s="4"/>
      <c r="C26" s="15"/>
      <c r="D26" s="4"/>
      <c r="E26" s="4"/>
      <c r="F26" s="4"/>
      <c r="G26" s="6"/>
      <c r="H26" s="41"/>
      <c r="I26" s="41"/>
      <c r="J26" s="41"/>
      <c r="K26" s="41"/>
      <c r="L26" s="116"/>
    </row>
    <row r="27" spans="1:12" ht="17.25" thickBot="1">
      <c r="A27" s="26"/>
      <c r="B27" s="4" t="s">
        <v>92</v>
      </c>
      <c r="C27" s="15"/>
      <c r="D27" s="4"/>
      <c r="E27" s="4"/>
      <c r="F27" s="4"/>
      <c r="G27" s="7"/>
      <c r="H27" s="36">
        <v>0</v>
      </c>
      <c r="I27" s="36">
        <v>0</v>
      </c>
      <c r="J27" s="36">
        <v>0</v>
      </c>
      <c r="K27" s="36">
        <v>0</v>
      </c>
      <c r="L27" s="116"/>
    </row>
    <row r="28" spans="1:12" ht="17.25" thickBot="1">
      <c r="A28" s="26"/>
      <c r="B28" s="35" t="s">
        <v>79</v>
      </c>
      <c r="C28" s="15"/>
      <c r="D28" s="4"/>
      <c r="E28" s="4"/>
      <c r="F28" s="4"/>
      <c r="G28" s="7"/>
      <c r="H28" s="54">
        <f>+H25+H27</f>
        <v>909</v>
      </c>
      <c r="I28" s="54">
        <f>+I25+I27</f>
        <v>1081</v>
      </c>
      <c r="J28" s="54">
        <f>+J25+J27</f>
        <v>909</v>
      </c>
      <c r="K28" s="54">
        <f>+K25+K27</f>
        <v>1081</v>
      </c>
      <c r="L28" s="116"/>
    </row>
    <row r="29" spans="1:12" ht="17.25" thickTop="1">
      <c r="A29" s="26"/>
      <c r="B29" s="42"/>
      <c r="C29" s="15"/>
      <c r="D29" s="4"/>
      <c r="E29" s="4"/>
      <c r="F29" s="4"/>
      <c r="G29" s="6"/>
      <c r="H29" s="36"/>
      <c r="I29" s="36"/>
      <c r="J29" s="36"/>
      <c r="K29" s="36"/>
      <c r="L29" s="116"/>
    </row>
    <row r="30" spans="1:11" ht="16.5">
      <c r="A30" s="26"/>
      <c r="B30" s="42" t="s">
        <v>84</v>
      </c>
      <c r="C30" s="15"/>
      <c r="D30" s="4"/>
      <c r="E30" s="4"/>
      <c r="F30" s="4"/>
      <c r="G30" s="6"/>
      <c r="H30" s="36"/>
      <c r="I30" s="36"/>
      <c r="J30" s="36"/>
      <c r="K30" s="36"/>
    </row>
    <row r="31" spans="1:11" ht="16.5">
      <c r="A31" s="26"/>
      <c r="B31" s="42" t="s">
        <v>85</v>
      </c>
      <c r="C31" s="15"/>
      <c r="D31" s="4"/>
      <c r="E31" s="4"/>
      <c r="F31" s="4"/>
      <c r="G31" s="6"/>
      <c r="H31" s="39">
        <v>913</v>
      </c>
      <c r="I31" s="39">
        <v>1083</v>
      </c>
      <c r="J31" s="39">
        <v>913</v>
      </c>
      <c r="K31" s="39">
        <v>1083</v>
      </c>
    </row>
    <row r="32" spans="1:11" ht="17.25" thickBot="1">
      <c r="A32" s="26"/>
      <c r="B32" s="4" t="s">
        <v>70</v>
      </c>
      <c r="C32" s="15"/>
      <c r="D32" s="4"/>
      <c r="E32" s="4"/>
      <c r="F32" s="4"/>
      <c r="G32" s="6"/>
      <c r="H32" s="36">
        <v>-4</v>
      </c>
      <c r="I32" s="36">
        <v>-2</v>
      </c>
      <c r="J32" s="36">
        <v>-4</v>
      </c>
      <c r="K32" s="36">
        <v>-2</v>
      </c>
    </row>
    <row r="33" spans="1:11" ht="17.25" thickBot="1">
      <c r="A33" s="26"/>
      <c r="B33" s="43"/>
      <c r="C33" s="15"/>
      <c r="D33" s="4"/>
      <c r="E33" s="4"/>
      <c r="F33" s="4"/>
      <c r="G33" s="6"/>
      <c r="H33" s="54">
        <f>SUM(H31:H32)</f>
        <v>909</v>
      </c>
      <c r="I33" s="54">
        <v>1081</v>
      </c>
      <c r="J33" s="54">
        <f>SUM(J31:J32)</f>
        <v>909</v>
      </c>
      <c r="K33" s="54">
        <f>SUM(K31:K32)</f>
        <v>1081</v>
      </c>
    </row>
    <row r="34" spans="1:11" ht="17.25" thickTop="1">
      <c r="A34" s="26"/>
      <c r="B34" s="43"/>
      <c r="C34" s="15"/>
      <c r="D34" s="4"/>
      <c r="E34" s="4"/>
      <c r="F34" s="4"/>
      <c r="G34" s="6"/>
      <c r="H34" s="37"/>
      <c r="I34" s="39"/>
      <c r="J34" s="44"/>
      <c r="K34" s="39"/>
    </row>
    <row r="35" spans="1:11" ht="16.5">
      <c r="A35" s="26"/>
      <c r="B35" s="35" t="s">
        <v>95</v>
      </c>
      <c r="C35" s="15"/>
      <c r="D35" s="4"/>
      <c r="E35" s="4"/>
      <c r="F35" s="4"/>
      <c r="G35" s="6"/>
      <c r="H35" s="39"/>
      <c r="I35" s="33"/>
      <c r="J35" s="6"/>
      <c r="K35" s="33"/>
    </row>
    <row r="36" spans="1:11" ht="16.5">
      <c r="A36" s="26"/>
      <c r="B36" s="35" t="s">
        <v>97</v>
      </c>
      <c r="C36" s="15"/>
      <c r="D36" s="4"/>
      <c r="E36" s="4"/>
      <c r="F36" s="4"/>
      <c r="G36" s="6"/>
      <c r="H36" s="39"/>
      <c r="I36" s="33"/>
      <c r="J36" s="6"/>
      <c r="K36" s="33"/>
    </row>
    <row r="37" spans="1:11" ht="16.5">
      <c r="A37" s="26"/>
      <c r="B37" s="72" t="s">
        <v>93</v>
      </c>
      <c r="C37" s="15"/>
      <c r="D37" s="45"/>
      <c r="E37" s="45"/>
      <c r="F37" s="45"/>
      <c r="G37" s="46"/>
      <c r="H37" s="47">
        <v>2.2268849404161934</v>
      </c>
      <c r="I37" s="47">
        <v>2.6415294528704685</v>
      </c>
      <c r="J37" s="47">
        <v>2.2268849404161934</v>
      </c>
      <c r="K37" s="47">
        <v>2.6415294528704685</v>
      </c>
    </row>
    <row r="38" spans="1:11" ht="16.5">
      <c r="A38" s="26"/>
      <c r="B38" s="73" t="s">
        <v>94</v>
      </c>
      <c r="C38" s="15"/>
      <c r="D38" s="4"/>
      <c r="E38" s="4"/>
      <c r="F38" s="4"/>
      <c r="G38" s="6"/>
      <c r="H38" s="74" t="s">
        <v>96</v>
      </c>
      <c r="I38" s="74" t="s">
        <v>96</v>
      </c>
      <c r="J38" s="74" t="s">
        <v>96</v>
      </c>
      <c r="K38" s="74" t="s">
        <v>96</v>
      </c>
    </row>
    <row r="39" spans="1:11" ht="16.5">
      <c r="A39" s="26"/>
      <c r="B39" s="43"/>
      <c r="C39" s="15"/>
      <c r="D39" s="4"/>
      <c r="E39" s="4"/>
      <c r="F39" s="4"/>
      <c r="G39" s="6"/>
      <c r="H39" s="33"/>
      <c r="I39" s="33"/>
      <c r="J39" s="14"/>
      <c r="K39" s="33"/>
    </row>
    <row r="40" spans="1:11" ht="16.5">
      <c r="A40" s="26"/>
      <c r="B40" s="9"/>
      <c r="C40" s="9"/>
      <c r="D40" s="4"/>
      <c r="E40" s="4"/>
      <c r="F40" s="4"/>
      <c r="G40" s="6"/>
      <c r="H40" s="39"/>
      <c r="I40" s="33"/>
      <c r="J40" s="6"/>
      <c r="K40" s="33"/>
    </row>
    <row r="41" spans="1:11" ht="16.5">
      <c r="A41" s="26"/>
      <c r="B41" s="9"/>
      <c r="C41" s="9"/>
      <c r="D41" s="4"/>
      <c r="E41" s="4"/>
      <c r="F41" s="4"/>
      <c r="G41" s="6"/>
      <c r="H41" s="39"/>
      <c r="I41" s="33"/>
      <c r="J41" s="6"/>
      <c r="K41" s="33"/>
    </row>
    <row r="42" spans="1:11" ht="16.5">
      <c r="A42" s="48"/>
      <c r="B42" s="9"/>
      <c r="C42" s="9"/>
      <c r="D42" s="4"/>
      <c r="E42" s="4"/>
      <c r="F42" s="4"/>
      <c r="G42" s="4"/>
      <c r="H42" s="40"/>
      <c r="I42" s="50"/>
      <c r="J42" s="31"/>
      <c r="K42" s="50"/>
    </row>
    <row r="43" spans="1:11" ht="16.5">
      <c r="A43" s="125" t="s">
        <v>122</v>
      </c>
      <c r="B43" s="22"/>
      <c r="C43" s="23"/>
      <c r="D43" s="23"/>
      <c r="E43" s="23"/>
      <c r="F43" s="23"/>
      <c r="G43" s="23"/>
      <c r="H43" s="22"/>
      <c r="I43" s="22"/>
      <c r="J43" s="22"/>
      <c r="K43" s="22"/>
    </row>
    <row r="44" spans="1:11" ht="16.5">
      <c r="A44" s="126" t="s">
        <v>139</v>
      </c>
      <c r="B44" s="9"/>
      <c r="C44" s="4"/>
      <c r="D44" s="4"/>
      <c r="E44" s="4"/>
      <c r="F44" s="4"/>
      <c r="G44" s="4"/>
      <c r="H44" s="9"/>
      <c r="I44" s="9"/>
      <c r="J44" s="9"/>
      <c r="K44" s="9"/>
    </row>
    <row r="45" spans="1:11" ht="16.5">
      <c r="A45" s="43"/>
      <c r="B45" s="9"/>
      <c r="C45" s="4"/>
      <c r="D45" s="4"/>
      <c r="E45" s="4"/>
      <c r="F45" s="4"/>
      <c r="G45" s="4"/>
      <c r="H45" s="9"/>
      <c r="I45" s="9"/>
      <c r="J45" s="9"/>
      <c r="K45" s="9"/>
    </row>
    <row r="46" spans="1:11" ht="16.5">
      <c r="A46" s="9"/>
      <c r="B46" s="9"/>
      <c r="C46" s="4"/>
      <c r="D46" s="4"/>
      <c r="E46" s="4"/>
      <c r="F46" s="4"/>
      <c r="G46" s="4"/>
      <c r="H46" s="9"/>
      <c r="I46" s="9"/>
      <c r="J46" s="9"/>
      <c r="K46" s="9"/>
    </row>
    <row r="47" spans="1:11" ht="16.5">
      <c r="A47" s="9"/>
      <c r="B47" s="9"/>
      <c r="C47" s="4"/>
      <c r="D47" s="4"/>
      <c r="E47" s="4"/>
      <c r="F47" s="4"/>
      <c r="G47" s="4"/>
      <c r="H47" s="9"/>
      <c r="I47" s="9"/>
      <c r="J47" s="9"/>
      <c r="K47" s="9"/>
    </row>
    <row r="48" spans="1:11" ht="16.5">
      <c r="A48" s="9"/>
      <c r="B48" s="9"/>
      <c r="C48" s="4"/>
      <c r="D48" s="4"/>
      <c r="E48" s="4"/>
      <c r="F48" s="4"/>
      <c r="G48" s="4"/>
      <c r="H48" s="9"/>
      <c r="I48" s="9"/>
      <c r="J48" s="9"/>
      <c r="K48" s="9"/>
    </row>
    <row r="49" spans="1:11" ht="16.5">
      <c r="A49" s="9"/>
      <c r="B49" s="9"/>
      <c r="C49" s="4"/>
      <c r="D49" s="4"/>
      <c r="E49" s="4"/>
      <c r="F49" s="4"/>
      <c r="G49" s="4"/>
      <c r="H49" s="9"/>
      <c r="I49" s="9"/>
      <c r="J49" s="9"/>
      <c r="K49" s="9"/>
    </row>
    <row r="50" spans="1:11" ht="16.5">
      <c r="A50" s="9"/>
      <c r="B50" s="9"/>
      <c r="C50" s="4"/>
      <c r="D50" s="4"/>
      <c r="E50" s="4"/>
      <c r="F50" s="4"/>
      <c r="G50" s="4"/>
      <c r="H50" s="9"/>
      <c r="I50" s="9"/>
      <c r="J50" s="9"/>
      <c r="K50" s="9"/>
    </row>
    <row r="51" spans="1:11" ht="16.5">
      <c r="A51" s="9"/>
      <c r="B51" s="9"/>
      <c r="C51" s="4"/>
      <c r="D51" s="4"/>
      <c r="E51" s="4"/>
      <c r="F51" s="4"/>
      <c r="G51" s="4"/>
      <c r="H51" s="9"/>
      <c r="I51" s="9"/>
      <c r="J51" s="9"/>
      <c r="K51" s="9"/>
    </row>
    <row r="52" spans="1:11" ht="16.5">
      <c r="A52" s="9"/>
      <c r="B52" s="9"/>
      <c r="C52" s="4"/>
      <c r="D52" s="4"/>
      <c r="E52" s="4"/>
      <c r="F52" s="4"/>
      <c r="G52" s="4"/>
      <c r="H52" s="9"/>
      <c r="I52" s="9"/>
      <c r="J52" s="9"/>
      <c r="K52" s="9"/>
    </row>
  </sheetData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A8" sqref="A8"/>
    </sheetView>
  </sheetViews>
  <sheetFormatPr defaultColWidth="9.00390625" defaultRowHeight="16.5"/>
  <cols>
    <col min="1" max="5" width="9.00390625" style="58" customWidth="1"/>
    <col min="6" max="7" width="14.25390625" style="58" customWidth="1"/>
    <col min="8" max="8" width="4.375" style="58" customWidth="1"/>
    <col min="9" max="9" width="13.625" style="58" customWidth="1"/>
    <col min="10" max="16384" width="9.00390625" style="58" customWidth="1"/>
  </cols>
  <sheetData>
    <row r="1" spans="1:9" ht="13.5">
      <c r="A1" s="55" t="s">
        <v>8</v>
      </c>
      <c r="B1" s="56"/>
      <c r="C1" s="57"/>
      <c r="D1" s="57"/>
      <c r="E1" s="57"/>
      <c r="F1" s="57"/>
      <c r="G1" s="57"/>
      <c r="H1" s="57"/>
      <c r="I1" s="57"/>
    </row>
    <row r="2" spans="1:9" ht="13.5">
      <c r="A2" s="57"/>
      <c r="B2" s="57"/>
      <c r="C2" s="57"/>
      <c r="D2" s="57"/>
      <c r="E2" s="57"/>
      <c r="F2" s="57"/>
      <c r="G2" s="57"/>
      <c r="H2" s="57"/>
      <c r="I2" s="57"/>
    </row>
    <row r="3" spans="1:9" ht="13.5">
      <c r="A3" s="57"/>
      <c r="B3" s="57"/>
      <c r="C3" s="57"/>
      <c r="D3" s="57"/>
      <c r="E3" s="57"/>
      <c r="F3" s="57"/>
      <c r="G3" s="57"/>
      <c r="H3" s="57"/>
      <c r="I3" s="57"/>
    </row>
    <row r="4" spans="1:9" ht="13.5">
      <c r="A4" s="59" t="s">
        <v>53</v>
      </c>
      <c r="B4" s="57"/>
      <c r="C4" s="57"/>
      <c r="D4" s="57"/>
      <c r="E4" s="57"/>
      <c r="F4" s="57"/>
      <c r="G4" s="57"/>
      <c r="H4" s="57"/>
      <c r="I4" s="57"/>
    </row>
    <row r="5" spans="1:9" ht="13.5">
      <c r="A5" s="59" t="s">
        <v>133</v>
      </c>
      <c r="B5" s="57"/>
      <c r="C5" s="57"/>
      <c r="D5" s="57"/>
      <c r="E5" s="57"/>
      <c r="F5" s="57"/>
      <c r="G5" s="57"/>
      <c r="H5" s="57"/>
      <c r="I5" s="57"/>
    </row>
    <row r="6" spans="1:9" ht="13.5">
      <c r="A6" s="57"/>
      <c r="B6" s="57"/>
      <c r="C6" s="57"/>
      <c r="D6" s="57"/>
      <c r="E6" s="57"/>
      <c r="F6" s="57"/>
      <c r="G6" s="57"/>
      <c r="H6" s="57"/>
      <c r="I6" s="57"/>
    </row>
    <row r="7" spans="1:9" ht="13.5">
      <c r="A7" s="57"/>
      <c r="B7" s="57"/>
      <c r="C7" s="57"/>
      <c r="D7" s="57"/>
      <c r="E7" s="57"/>
      <c r="F7" s="57"/>
      <c r="G7" s="60" t="s">
        <v>11</v>
      </c>
      <c r="H7" s="57"/>
      <c r="I7" s="60" t="s">
        <v>11</v>
      </c>
    </row>
    <row r="8" spans="1:9" ht="13.5">
      <c r="A8" s="57"/>
      <c r="B8" s="57"/>
      <c r="C8" s="57"/>
      <c r="D8" s="57"/>
      <c r="E8" s="57"/>
      <c r="F8" s="57"/>
      <c r="G8" s="60" t="s">
        <v>12</v>
      </c>
      <c r="H8" s="57"/>
      <c r="I8" s="60" t="s">
        <v>60</v>
      </c>
    </row>
    <row r="9" spans="1:9" ht="13.5">
      <c r="A9" s="57"/>
      <c r="B9" s="57"/>
      <c r="C9" s="57"/>
      <c r="D9" s="57"/>
      <c r="E9" s="57"/>
      <c r="F9" s="57"/>
      <c r="G9" s="60" t="s">
        <v>13</v>
      </c>
      <c r="H9" s="57"/>
      <c r="I9" s="60" t="s">
        <v>58</v>
      </c>
    </row>
    <row r="10" spans="1:9" ht="13.5">
      <c r="A10" s="57"/>
      <c r="B10" s="57"/>
      <c r="C10" s="57"/>
      <c r="D10" s="57"/>
      <c r="E10" s="57"/>
      <c r="F10" s="57"/>
      <c r="G10" s="60" t="s">
        <v>14</v>
      </c>
      <c r="H10" s="57"/>
      <c r="I10" s="60" t="s">
        <v>59</v>
      </c>
    </row>
    <row r="11" spans="1:9" ht="13.5">
      <c r="A11" s="57"/>
      <c r="B11" s="57"/>
      <c r="C11" s="57"/>
      <c r="D11" s="57"/>
      <c r="E11" s="57"/>
      <c r="F11" s="57"/>
      <c r="G11" s="82">
        <v>39355</v>
      </c>
      <c r="H11" s="57"/>
      <c r="I11" s="100">
        <v>39263</v>
      </c>
    </row>
    <row r="12" spans="1:9" ht="13.5">
      <c r="A12" s="57"/>
      <c r="B12" s="57"/>
      <c r="C12" s="57"/>
      <c r="D12" s="57"/>
      <c r="E12" s="57"/>
      <c r="F12" s="57"/>
      <c r="G12" s="60" t="s">
        <v>15</v>
      </c>
      <c r="H12" s="57"/>
      <c r="I12" s="60" t="s">
        <v>15</v>
      </c>
    </row>
    <row r="13" spans="1:9" ht="13.5">
      <c r="A13" s="57"/>
      <c r="B13" s="57"/>
      <c r="C13" s="57"/>
      <c r="D13" s="57"/>
      <c r="E13" s="57"/>
      <c r="F13" s="57"/>
      <c r="G13" s="60"/>
      <c r="H13" s="57"/>
      <c r="I13" s="60"/>
    </row>
    <row r="14" spans="1:9" ht="13.5">
      <c r="A14" s="57" t="s">
        <v>26</v>
      </c>
      <c r="B14" s="61" t="s">
        <v>98</v>
      </c>
      <c r="C14" s="57"/>
      <c r="D14" s="57"/>
      <c r="E14" s="57"/>
      <c r="F14" s="57"/>
      <c r="G14" s="60"/>
      <c r="H14" s="57"/>
      <c r="I14" s="60"/>
    </row>
    <row r="15" spans="1:9" ht="13.5">
      <c r="A15" s="60"/>
      <c r="B15" s="61" t="s">
        <v>102</v>
      </c>
      <c r="C15" s="57"/>
      <c r="D15" s="57"/>
      <c r="E15" s="57"/>
      <c r="F15" s="57"/>
      <c r="G15" s="57"/>
      <c r="H15" s="57"/>
      <c r="I15" s="57"/>
    </row>
    <row r="16" spans="1:9" ht="13.5">
      <c r="A16" s="60"/>
      <c r="B16" s="62" t="s">
        <v>22</v>
      </c>
      <c r="D16" s="57"/>
      <c r="E16" s="57"/>
      <c r="F16" s="57"/>
      <c r="G16" s="63">
        <v>6168</v>
      </c>
      <c r="H16" s="63"/>
      <c r="I16" s="63">
        <v>5829</v>
      </c>
    </row>
    <row r="17" spans="1:9" ht="13.5">
      <c r="A17" s="60"/>
      <c r="B17" s="62" t="s">
        <v>76</v>
      </c>
      <c r="D17" s="57"/>
      <c r="E17" s="57"/>
      <c r="F17" s="57"/>
      <c r="G17" s="63">
        <v>45477</v>
      </c>
      <c r="H17" s="63"/>
      <c r="I17" s="63">
        <v>45477</v>
      </c>
    </row>
    <row r="18" spans="1:9" ht="13.5">
      <c r="A18" s="60"/>
      <c r="B18" s="62" t="s">
        <v>23</v>
      </c>
      <c r="D18" s="57"/>
      <c r="E18" s="57"/>
      <c r="F18" s="57"/>
      <c r="G18" s="63">
        <v>208</v>
      </c>
      <c r="H18" s="64"/>
      <c r="I18" s="63">
        <v>208</v>
      </c>
    </row>
    <row r="19" spans="1:9" ht="13.5">
      <c r="A19" s="60"/>
      <c r="B19" s="62" t="s">
        <v>61</v>
      </c>
      <c r="D19" s="57"/>
      <c r="E19" s="57"/>
      <c r="F19" s="57"/>
      <c r="G19" s="63">
        <v>2150</v>
      </c>
      <c r="H19" s="64"/>
      <c r="I19" s="63">
        <v>2150</v>
      </c>
    </row>
    <row r="20" spans="1:9" ht="13.5">
      <c r="A20" s="60"/>
      <c r="B20" s="57"/>
      <c r="C20" s="57"/>
      <c r="D20" s="57"/>
      <c r="E20" s="57"/>
      <c r="F20" s="57"/>
      <c r="G20" s="65">
        <v>54003</v>
      </c>
      <c r="H20" s="63"/>
      <c r="I20" s="65">
        <v>53664</v>
      </c>
    </row>
    <row r="21" spans="1:9" ht="13.5">
      <c r="A21" s="60"/>
      <c r="B21" s="61" t="s">
        <v>103</v>
      </c>
      <c r="C21" s="57"/>
      <c r="D21" s="57"/>
      <c r="E21" s="57"/>
      <c r="F21" s="57"/>
      <c r="G21" s="63"/>
      <c r="H21" s="63"/>
      <c r="I21" s="63"/>
    </row>
    <row r="22" spans="1:9" ht="13.5">
      <c r="A22" s="60"/>
      <c r="B22" s="57"/>
      <c r="C22" s="57"/>
      <c r="D22" s="57"/>
      <c r="E22" s="57"/>
      <c r="F22" s="57"/>
      <c r="G22" s="63"/>
      <c r="H22" s="57"/>
      <c r="I22" s="63"/>
    </row>
    <row r="23" spans="1:9" ht="13.5">
      <c r="A23" s="60"/>
      <c r="B23" s="62" t="s">
        <v>77</v>
      </c>
      <c r="D23" s="57"/>
      <c r="E23" s="57"/>
      <c r="F23" s="57"/>
      <c r="G23" s="63">
        <v>23578</v>
      </c>
      <c r="H23" s="63"/>
      <c r="I23" s="63">
        <v>30056</v>
      </c>
    </row>
    <row r="24" spans="1:9" ht="13.5">
      <c r="A24" s="60"/>
      <c r="B24" s="62" t="s">
        <v>78</v>
      </c>
      <c r="D24" s="57"/>
      <c r="E24" s="57"/>
      <c r="F24" s="57"/>
      <c r="G24" s="63">
        <v>336</v>
      </c>
      <c r="H24" s="63"/>
      <c r="I24" s="63">
        <v>631</v>
      </c>
    </row>
    <row r="25" spans="1:9" ht="13.5">
      <c r="A25" s="60"/>
      <c r="B25" s="62" t="s">
        <v>2</v>
      </c>
      <c r="D25" s="57"/>
      <c r="E25" s="57"/>
      <c r="F25" s="57"/>
      <c r="G25" s="63">
        <v>34170</v>
      </c>
      <c r="H25" s="63"/>
      <c r="I25" s="63">
        <v>28864</v>
      </c>
    </row>
    <row r="26" spans="1:9" ht="13.5">
      <c r="A26" s="60"/>
      <c r="B26" s="57"/>
      <c r="C26" s="66"/>
      <c r="D26" s="57"/>
      <c r="E26" s="57"/>
      <c r="F26" s="57"/>
      <c r="G26" s="65">
        <v>58084</v>
      </c>
      <c r="H26" s="63"/>
      <c r="I26" s="65">
        <v>59551</v>
      </c>
    </row>
    <row r="27" spans="1:9" ht="14.25" thickBot="1">
      <c r="A27" s="60"/>
      <c r="B27" s="57"/>
      <c r="C27" s="66"/>
      <c r="D27" s="57"/>
      <c r="E27" s="57"/>
      <c r="F27" s="57"/>
      <c r="G27" s="63" t="s">
        <v>26</v>
      </c>
      <c r="H27" s="63"/>
      <c r="I27" s="63" t="s">
        <v>26</v>
      </c>
    </row>
    <row r="28" spans="1:9" ht="15.75" thickBot="1">
      <c r="A28" s="60"/>
      <c r="B28" s="75" t="s">
        <v>99</v>
      </c>
      <c r="G28" s="76">
        <v>112087</v>
      </c>
      <c r="I28" s="76">
        <v>113215</v>
      </c>
    </row>
    <row r="29" ht="13.5">
      <c r="A29" s="60"/>
    </row>
    <row r="30" spans="1:9" ht="13.5">
      <c r="A30" s="60"/>
      <c r="B30" s="57"/>
      <c r="C30" s="57"/>
      <c r="D30" s="57"/>
      <c r="E30" s="57"/>
      <c r="F30" s="57"/>
      <c r="G30" s="63"/>
      <c r="H30" s="63"/>
      <c r="I30" s="63"/>
    </row>
    <row r="31" spans="1:9" ht="13.5">
      <c r="A31" s="60"/>
      <c r="B31" s="61" t="s">
        <v>100</v>
      </c>
      <c r="C31" s="57"/>
      <c r="D31" s="57"/>
      <c r="E31" s="57"/>
      <c r="F31" s="57"/>
      <c r="G31" s="63"/>
      <c r="H31" s="63"/>
      <c r="I31" s="63"/>
    </row>
    <row r="32" spans="1:9" ht="13.5">
      <c r="A32" s="60"/>
      <c r="B32" s="61" t="s">
        <v>86</v>
      </c>
      <c r="C32" s="57"/>
      <c r="D32" s="57"/>
      <c r="E32" s="57"/>
      <c r="F32" s="57"/>
      <c r="G32" s="63"/>
      <c r="H32" s="63"/>
      <c r="I32" s="63"/>
    </row>
    <row r="33" spans="1:9" ht="13.5">
      <c r="A33" s="60"/>
      <c r="B33" s="62" t="s">
        <v>1</v>
      </c>
      <c r="C33" s="57"/>
      <c r="D33" s="57"/>
      <c r="E33" s="57"/>
      <c r="F33" s="57"/>
      <c r="G33" s="63">
        <v>40999</v>
      </c>
      <c r="H33" s="63"/>
      <c r="I33" s="63">
        <v>40999</v>
      </c>
    </row>
    <row r="34" spans="1:9" ht="13.5">
      <c r="A34" s="60"/>
      <c r="B34" s="62" t="s">
        <v>67</v>
      </c>
      <c r="C34" s="62"/>
      <c r="D34" s="57"/>
      <c r="E34" s="57"/>
      <c r="F34" s="57"/>
      <c r="G34" s="63">
        <v>5548</v>
      </c>
      <c r="H34" s="63"/>
      <c r="I34" s="63">
        <v>5548</v>
      </c>
    </row>
    <row r="35" spans="1:10" ht="13.5">
      <c r="A35" s="60"/>
      <c r="B35" s="57" t="s">
        <v>120</v>
      </c>
      <c r="C35" s="57"/>
      <c r="D35" s="57"/>
      <c r="E35" s="57"/>
      <c r="F35" s="57"/>
      <c r="G35" s="68">
        <v>5217</v>
      </c>
      <c r="H35" s="85"/>
      <c r="I35" s="68">
        <v>4304</v>
      </c>
      <c r="J35" s="84"/>
    </row>
    <row r="36" spans="1:11" ht="15">
      <c r="A36" s="60"/>
      <c r="B36" s="69"/>
      <c r="C36" s="66"/>
      <c r="D36" s="57"/>
      <c r="E36" s="57"/>
      <c r="F36" s="57"/>
      <c r="G36" s="63">
        <v>51764</v>
      </c>
      <c r="H36" s="63"/>
      <c r="I36" s="63">
        <v>50851</v>
      </c>
      <c r="K36" s="84"/>
    </row>
    <row r="37" spans="1:10" ht="15">
      <c r="A37" s="60"/>
      <c r="B37" s="69" t="s">
        <v>24</v>
      </c>
      <c r="C37" s="66"/>
      <c r="D37" s="57"/>
      <c r="E37" s="57"/>
      <c r="F37" s="57"/>
      <c r="G37" s="63">
        <v>16065</v>
      </c>
      <c r="H37" s="63"/>
      <c r="I37" s="63">
        <v>16069</v>
      </c>
      <c r="J37" s="84"/>
    </row>
    <row r="38" spans="1:9" ht="15">
      <c r="A38" s="60"/>
      <c r="B38" s="69" t="s">
        <v>87</v>
      </c>
      <c r="C38" s="66"/>
      <c r="D38" s="57"/>
      <c r="E38" s="57"/>
      <c r="F38" s="57"/>
      <c r="G38" s="65">
        <v>67829</v>
      </c>
      <c r="H38" s="63"/>
      <c r="I38" s="65">
        <v>66920</v>
      </c>
    </row>
    <row r="39" spans="1:9" ht="13.5">
      <c r="A39" s="60"/>
      <c r="B39" s="57"/>
      <c r="C39" s="66"/>
      <c r="D39" s="57"/>
      <c r="E39" s="57"/>
      <c r="F39" s="57"/>
      <c r="G39" s="67"/>
      <c r="H39" s="67"/>
      <c r="I39" s="67"/>
    </row>
    <row r="40" spans="1:9" ht="13.5">
      <c r="A40" s="60"/>
      <c r="B40" s="61" t="s">
        <v>7</v>
      </c>
      <c r="C40" s="66"/>
      <c r="D40" s="57"/>
      <c r="E40" s="57"/>
      <c r="F40" s="57"/>
      <c r="G40" s="63"/>
      <c r="H40" s="63"/>
      <c r="I40" s="63"/>
    </row>
    <row r="41" spans="1:9" ht="13.5">
      <c r="A41" s="60"/>
      <c r="B41" s="62" t="s">
        <v>88</v>
      </c>
      <c r="D41" s="57"/>
      <c r="E41" s="57"/>
      <c r="F41" s="57"/>
      <c r="G41" s="63">
        <v>47</v>
      </c>
      <c r="H41" s="63"/>
      <c r="I41" s="63">
        <v>47</v>
      </c>
    </row>
    <row r="42" spans="1:9" ht="13.5">
      <c r="A42" s="60"/>
      <c r="B42" s="62" t="s">
        <v>89</v>
      </c>
      <c r="D42" s="57"/>
      <c r="E42" s="57"/>
      <c r="F42" s="57"/>
      <c r="G42" s="63">
        <v>7751</v>
      </c>
      <c r="H42" s="63"/>
      <c r="I42" s="63">
        <v>7751</v>
      </c>
    </row>
    <row r="43" spans="1:9" ht="13.5">
      <c r="A43" s="60"/>
      <c r="B43" s="62" t="s">
        <v>72</v>
      </c>
      <c r="D43" s="57"/>
      <c r="E43" s="57"/>
      <c r="F43" s="57"/>
      <c r="G43" s="63">
        <v>244</v>
      </c>
      <c r="H43" s="63"/>
      <c r="I43" s="63">
        <v>244</v>
      </c>
    </row>
    <row r="44" spans="1:9" ht="13.5">
      <c r="A44" s="60"/>
      <c r="B44" s="62"/>
      <c r="D44" s="57"/>
      <c r="E44" s="57"/>
      <c r="F44" s="57"/>
      <c r="G44" s="65">
        <v>8042</v>
      </c>
      <c r="H44" s="63"/>
      <c r="I44" s="65">
        <v>8042</v>
      </c>
    </row>
    <row r="45" spans="1:9" ht="13.5">
      <c r="A45" s="60"/>
      <c r="B45" s="57"/>
      <c r="C45" s="57"/>
      <c r="D45" s="57"/>
      <c r="E45" s="57"/>
      <c r="F45" s="57"/>
      <c r="G45" s="63" t="s">
        <v>26</v>
      </c>
      <c r="H45" s="63"/>
      <c r="I45" s="63" t="s">
        <v>26</v>
      </c>
    </row>
    <row r="46" spans="1:9" ht="13.5">
      <c r="A46" s="60"/>
      <c r="B46" s="61" t="s">
        <v>101</v>
      </c>
      <c r="C46" s="57"/>
      <c r="D46" s="57"/>
      <c r="E46" s="57"/>
      <c r="F46" s="57"/>
      <c r="G46" s="63" t="s">
        <v>26</v>
      </c>
      <c r="H46" s="63"/>
      <c r="I46" s="63" t="s">
        <v>26</v>
      </c>
    </row>
    <row r="47" spans="1:9" ht="13.5">
      <c r="A47" s="60"/>
      <c r="B47" s="62" t="s">
        <v>25</v>
      </c>
      <c r="D47" s="57"/>
      <c r="E47" s="57"/>
      <c r="F47" s="57"/>
      <c r="G47" s="63">
        <v>36</v>
      </c>
      <c r="H47" s="63"/>
      <c r="I47" s="63">
        <v>2436</v>
      </c>
    </row>
    <row r="48" spans="1:9" ht="13.5">
      <c r="A48" s="60"/>
      <c r="B48" s="62" t="s">
        <v>5</v>
      </c>
      <c r="D48" s="57"/>
      <c r="E48" s="57"/>
      <c r="F48" s="57"/>
      <c r="G48" s="63">
        <v>28828</v>
      </c>
      <c r="H48" s="63"/>
      <c r="I48" s="63">
        <v>29598</v>
      </c>
    </row>
    <row r="49" spans="1:9" ht="13.5">
      <c r="A49" s="60"/>
      <c r="B49" s="62" t="s">
        <v>6</v>
      </c>
      <c r="D49" s="57"/>
      <c r="E49" s="57"/>
      <c r="F49" s="57"/>
      <c r="G49" s="63">
        <v>7352</v>
      </c>
      <c r="H49" s="63"/>
      <c r="I49" s="63">
        <v>6219</v>
      </c>
    </row>
    <row r="50" spans="1:9" ht="13.5">
      <c r="A50" s="60"/>
      <c r="B50" s="57"/>
      <c r="C50" s="66"/>
      <c r="D50" s="57"/>
      <c r="E50" s="57"/>
      <c r="F50" s="57"/>
      <c r="G50" s="65">
        <v>36216</v>
      </c>
      <c r="H50" s="63"/>
      <c r="I50" s="65">
        <v>38253</v>
      </c>
    </row>
    <row r="51" spans="1:9" ht="13.5">
      <c r="A51" s="60"/>
      <c r="B51" s="61" t="s">
        <v>104</v>
      </c>
      <c r="C51" s="66"/>
      <c r="D51" s="57"/>
      <c r="E51" s="57"/>
      <c r="F51" s="57"/>
      <c r="G51" s="70">
        <v>44258</v>
      </c>
      <c r="H51" s="63"/>
      <c r="I51" s="70">
        <v>46295</v>
      </c>
    </row>
    <row r="52" spans="1:9" ht="14.25" thickBot="1">
      <c r="A52" s="60"/>
      <c r="B52" s="61"/>
      <c r="C52" s="66"/>
      <c r="D52" s="57"/>
      <c r="E52" s="57"/>
      <c r="F52" s="57"/>
      <c r="G52" s="67"/>
      <c r="H52" s="63"/>
      <c r="I52" s="67"/>
    </row>
    <row r="53" spans="1:10" ht="14.25" thickBot="1">
      <c r="A53" s="60"/>
      <c r="B53" s="61" t="s">
        <v>105</v>
      </c>
      <c r="C53" s="57"/>
      <c r="D53" s="57"/>
      <c r="E53" s="57"/>
      <c r="F53" s="57"/>
      <c r="G53" s="77">
        <v>112087</v>
      </c>
      <c r="H53" s="63"/>
      <c r="I53" s="77">
        <v>113215</v>
      </c>
      <c r="J53" s="84"/>
    </row>
    <row r="54" spans="1:9" ht="13.5">
      <c r="A54" s="60"/>
      <c r="B54" s="57"/>
      <c r="C54" s="57"/>
      <c r="D54" s="57"/>
      <c r="E54" s="57"/>
      <c r="F54" s="57"/>
      <c r="G54" s="63"/>
      <c r="H54" s="63"/>
      <c r="I54" s="63"/>
    </row>
    <row r="55" spans="1:9" ht="13.5">
      <c r="A55" s="60"/>
      <c r="B55" s="57"/>
      <c r="C55" s="57"/>
      <c r="D55" s="57"/>
      <c r="E55" s="57"/>
      <c r="F55" s="57"/>
      <c r="G55" s="63"/>
      <c r="H55" s="63"/>
      <c r="I55" s="63"/>
    </row>
    <row r="56" spans="1:9" ht="13.5">
      <c r="A56" s="60"/>
      <c r="B56" s="61" t="s">
        <v>80</v>
      </c>
      <c r="C56" s="57"/>
      <c r="D56" s="57"/>
      <c r="E56" s="57"/>
      <c r="F56" s="57"/>
      <c r="G56" s="78">
        <v>1.2625673796921877</v>
      </c>
      <c r="H56" s="63"/>
      <c r="I56" s="78">
        <v>1.2402985438669236</v>
      </c>
    </row>
    <row r="57" spans="1:9" ht="13.5">
      <c r="A57" s="57"/>
      <c r="B57" s="61" t="s">
        <v>81</v>
      </c>
      <c r="C57" s="57"/>
      <c r="D57" s="57"/>
      <c r="E57" s="57"/>
      <c r="F57" s="57"/>
      <c r="G57" s="63"/>
      <c r="H57" s="63"/>
      <c r="I57" s="63"/>
    </row>
    <row r="58" spans="1:9" ht="13.5">
      <c r="A58" s="57"/>
      <c r="B58" s="57"/>
      <c r="C58" s="57"/>
      <c r="D58" s="57"/>
      <c r="E58" s="57"/>
      <c r="F58" s="57"/>
      <c r="G58" s="63"/>
      <c r="H58" s="63"/>
      <c r="I58" s="63"/>
    </row>
    <row r="59" spans="1:9" ht="13.5">
      <c r="A59" s="57"/>
      <c r="B59" s="61" t="s">
        <v>134</v>
      </c>
      <c r="C59" s="57"/>
      <c r="D59" s="57"/>
      <c r="E59" s="57"/>
      <c r="F59" s="57"/>
      <c r="G59" s="57"/>
      <c r="H59" s="57"/>
      <c r="I59" s="57"/>
    </row>
    <row r="60" spans="1:9" ht="13.5">
      <c r="A60" s="57"/>
      <c r="B60" s="61" t="s">
        <v>135</v>
      </c>
      <c r="C60" s="57"/>
      <c r="D60" s="57"/>
      <c r="E60" s="57"/>
      <c r="F60" s="57"/>
      <c r="G60" s="57"/>
      <c r="H60" s="57"/>
      <c r="I60" s="57"/>
    </row>
    <row r="61" spans="1:9" ht="13.5">
      <c r="A61" s="57"/>
      <c r="B61" s="61" t="s">
        <v>136</v>
      </c>
      <c r="C61" s="57"/>
      <c r="D61" s="57"/>
      <c r="E61" s="57"/>
      <c r="F61" s="57"/>
      <c r="G61" s="57"/>
      <c r="H61" s="57"/>
      <c r="I61" s="57"/>
    </row>
    <row r="62" spans="1:9" ht="13.5">
      <c r="A62" s="57"/>
      <c r="B62" s="57"/>
      <c r="C62" s="57"/>
      <c r="D62" s="57"/>
      <c r="E62" s="57"/>
      <c r="F62" s="57"/>
      <c r="G62" s="57"/>
      <c r="H62" s="57"/>
      <c r="I62" s="57"/>
    </row>
    <row r="63" spans="1:9" ht="13.5">
      <c r="A63" s="57"/>
      <c r="B63" s="57"/>
      <c r="C63" s="57"/>
      <c r="D63" s="57"/>
      <c r="E63" s="57"/>
      <c r="F63" s="57"/>
      <c r="G63" s="83"/>
      <c r="H63" s="57"/>
      <c r="I63" s="57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75" zoomScaleNormal="75" workbookViewId="0" topLeftCell="A1">
      <selection activeCell="A11" sqref="A11"/>
    </sheetView>
  </sheetViews>
  <sheetFormatPr defaultColWidth="9.00390625" defaultRowHeight="16.5"/>
  <cols>
    <col min="1" max="1" width="5.25390625" style="15" customWidth="1"/>
    <col min="2" max="2" width="43.125" style="15" customWidth="1"/>
    <col min="3" max="3" width="23.375" style="15" customWidth="1"/>
    <col min="4" max="4" width="18.375" style="15" customWidth="1"/>
    <col min="5" max="5" width="14.25390625" style="90" bestFit="1" customWidth="1"/>
    <col min="6" max="6" width="13.75390625" style="15" bestFit="1" customWidth="1"/>
    <col min="7" max="7" width="9.00390625" style="15" customWidth="1"/>
    <col min="8" max="8" width="14.125" style="15" customWidth="1"/>
    <col min="9" max="16384" width="9.00390625" style="15" customWidth="1"/>
  </cols>
  <sheetData>
    <row r="1" spans="1:2" ht="18.75">
      <c r="A1" s="13" t="s">
        <v>8</v>
      </c>
      <c r="B1" s="102"/>
    </row>
    <row r="2" spans="1:2" ht="15.75">
      <c r="A2" s="102"/>
      <c r="B2" s="102"/>
    </row>
    <row r="3" spans="1:6" ht="15.75">
      <c r="A3" s="103" t="s">
        <v>57</v>
      </c>
      <c r="B3" s="102"/>
      <c r="E3" s="117"/>
      <c r="F3" s="20"/>
    </row>
    <row r="4" spans="1:6" ht="15.75">
      <c r="A4" s="103" t="s">
        <v>124</v>
      </c>
      <c r="B4" s="102"/>
      <c r="E4" s="88" t="s">
        <v>12</v>
      </c>
      <c r="F4" s="88" t="s">
        <v>12</v>
      </c>
    </row>
    <row r="5" spans="5:6" ht="15.75">
      <c r="E5" s="88" t="s">
        <v>13</v>
      </c>
      <c r="F5" s="88" t="s">
        <v>71</v>
      </c>
    </row>
    <row r="6" spans="5:6" ht="15.75">
      <c r="E6" s="88" t="s">
        <v>14</v>
      </c>
      <c r="F6" s="88" t="s">
        <v>14</v>
      </c>
    </row>
    <row r="7" spans="5:6" ht="15.75">
      <c r="E7" s="118">
        <v>39355</v>
      </c>
      <c r="F7" s="89">
        <v>38990</v>
      </c>
    </row>
    <row r="8" spans="5:6" ht="15.75">
      <c r="E8" s="88" t="s">
        <v>15</v>
      </c>
      <c r="F8" s="88" t="s">
        <v>15</v>
      </c>
    </row>
    <row r="9" ht="15.75">
      <c r="A9" s="19" t="s">
        <v>41</v>
      </c>
    </row>
    <row r="10" spans="1:6" ht="16.5">
      <c r="A10" s="102" t="s">
        <v>32</v>
      </c>
      <c r="B10" s="102"/>
      <c r="C10" s="102"/>
      <c r="D10" s="102"/>
      <c r="E10" s="2">
        <v>909</v>
      </c>
      <c r="F10" s="71">
        <v>1081</v>
      </c>
    </row>
    <row r="11" spans="1:5" ht="15.75">
      <c r="A11" s="102" t="s">
        <v>29</v>
      </c>
      <c r="B11" s="102"/>
      <c r="C11" s="102"/>
      <c r="D11" s="102"/>
      <c r="E11" s="119"/>
    </row>
    <row r="12" spans="2:6" ht="16.5">
      <c r="B12" s="102" t="s">
        <v>0</v>
      </c>
      <c r="C12" s="102"/>
      <c r="D12" s="102"/>
      <c r="E12" s="2">
        <v>103</v>
      </c>
      <c r="F12" s="15">
        <v>75</v>
      </c>
    </row>
    <row r="13" spans="2:6" ht="16.5">
      <c r="B13" s="102" t="s">
        <v>33</v>
      </c>
      <c r="C13" s="102"/>
      <c r="D13" s="102"/>
      <c r="E13" s="2">
        <v>13</v>
      </c>
      <c r="F13" s="15">
        <v>39</v>
      </c>
    </row>
    <row r="14" spans="2:6" ht="16.5">
      <c r="B14" s="102" t="s">
        <v>34</v>
      </c>
      <c r="C14" s="102"/>
      <c r="D14" s="102"/>
      <c r="E14" s="2">
        <v>-179</v>
      </c>
      <c r="F14" s="90">
        <v>-47</v>
      </c>
    </row>
    <row r="15" spans="2:7" ht="16.5">
      <c r="B15" s="102" t="s">
        <v>131</v>
      </c>
      <c r="C15" s="102"/>
      <c r="D15" s="102"/>
      <c r="E15" s="2">
        <v>0</v>
      </c>
      <c r="F15" s="71">
        <v>-10</v>
      </c>
      <c r="G15" s="49"/>
    </row>
    <row r="16" spans="1:6" ht="16.5">
      <c r="A16" s="102"/>
      <c r="B16" s="102"/>
      <c r="C16" s="102"/>
      <c r="D16" s="102"/>
      <c r="E16" s="3"/>
      <c r="F16" s="3"/>
    </row>
    <row r="17" spans="1:6" ht="15.75">
      <c r="A17" s="102" t="s">
        <v>35</v>
      </c>
      <c r="B17" s="102"/>
      <c r="C17" s="102"/>
      <c r="D17" s="102"/>
      <c r="E17" s="8">
        <f>SUM(E10:E16)</f>
        <v>846</v>
      </c>
      <c r="F17" s="8">
        <f>SUM(F10:F16)</f>
        <v>1138</v>
      </c>
    </row>
    <row r="18" spans="1:5" ht="15.75">
      <c r="A18" s="102"/>
      <c r="B18" s="102"/>
      <c r="C18" s="102"/>
      <c r="D18" s="102"/>
      <c r="E18" s="119"/>
    </row>
    <row r="19" spans="1:5" ht="15.75">
      <c r="A19" s="102" t="s">
        <v>30</v>
      </c>
      <c r="B19" s="102"/>
      <c r="C19" s="102"/>
      <c r="D19" s="102"/>
      <c r="E19" s="119"/>
    </row>
    <row r="20" spans="1:8" ht="16.5">
      <c r="A20" s="102"/>
      <c r="B20" s="102" t="s">
        <v>36</v>
      </c>
      <c r="C20" s="102"/>
      <c r="D20" s="102"/>
      <c r="E20" s="2">
        <v>-2327</v>
      </c>
      <c r="F20" s="71">
        <v>-3262</v>
      </c>
      <c r="H20" s="120"/>
    </row>
    <row r="21" spans="1:7" ht="16.5">
      <c r="A21" s="102"/>
      <c r="B21" s="102" t="s">
        <v>37</v>
      </c>
      <c r="C21" s="102"/>
      <c r="D21" s="102"/>
      <c r="E21" s="2">
        <v>19726</v>
      </c>
      <c r="F21" s="71">
        <v>2438</v>
      </c>
      <c r="G21" s="49"/>
    </row>
    <row r="22" spans="1:6" ht="16.5">
      <c r="A22" s="102"/>
      <c r="B22" s="102" t="s">
        <v>68</v>
      </c>
      <c r="C22" s="102"/>
      <c r="D22" s="102"/>
      <c r="E22" s="2">
        <v>-10474</v>
      </c>
      <c r="F22" s="71">
        <v>-1776</v>
      </c>
    </row>
    <row r="23" spans="1:6" ht="15.75">
      <c r="A23" s="102" t="s">
        <v>38</v>
      </c>
      <c r="B23" s="102"/>
      <c r="C23" s="102"/>
      <c r="D23" s="102"/>
      <c r="E23" s="91">
        <f>SUM(E17:E22)</f>
        <v>7771</v>
      </c>
      <c r="F23" s="91">
        <f>SUM(F17:F22)</f>
        <v>-1462</v>
      </c>
    </row>
    <row r="24" spans="1:5" ht="15.75">
      <c r="A24" s="102"/>
      <c r="B24" s="102"/>
      <c r="C24" s="102"/>
      <c r="D24" s="102"/>
      <c r="E24" s="119"/>
    </row>
    <row r="25" spans="1:6" ht="16.5">
      <c r="A25" s="102" t="s">
        <v>39</v>
      </c>
      <c r="B25" s="102"/>
      <c r="C25" s="121"/>
      <c r="D25" s="121"/>
      <c r="E25" s="2">
        <v>-13</v>
      </c>
      <c r="F25" s="71">
        <v>-39</v>
      </c>
    </row>
    <row r="26" spans="1:6" ht="16.5" hidden="1">
      <c r="A26" s="102" t="s">
        <v>69</v>
      </c>
      <c r="B26" s="102"/>
      <c r="C26" s="102"/>
      <c r="D26" s="102"/>
      <c r="E26" s="2">
        <v>0</v>
      </c>
      <c r="F26" s="15">
        <v>0</v>
      </c>
    </row>
    <row r="27" spans="1:6" ht="16.5" hidden="1">
      <c r="A27" s="102" t="s">
        <v>69</v>
      </c>
      <c r="B27" s="102"/>
      <c r="C27" s="102"/>
      <c r="D27" s="102"/>
      <c r="E27" s="2">
        <v>0</v>
      </c>
      <c r="F27" s="90">
        <v>0</v>
      </c>
    </row>
    <row r="28" spans="1:7" ht="16.5">
      <c r="A28" s="102" t="s">
        <v>121</v>
      </c>
      <c r="B28" s="102"/>
      <c r="C28" s="102"/>
      <c r="D28" s="102"/>
      <c r="E28" s="2">
        <v>211</v>
      </c>
      <c r="F28" s="90"/>
      <c r="G28" s="49"/>
    </row>
    <row r="29" spans="1:6" ht="15.75">
      <c r="A29" s="102" t="s">
        <v>40</v>
      </c>
      <c r="B29" s="102"/>
      <c r="C29" s="102"/>
      <c r="D29" s="102"/>
      <c r="E29" s="92">
        <f>SUM(E23:E28)</f>
        <v>7969</v>
      </c>
      <c r="F29" s="92">
        <f>SUM(F23:F28)</f>
        <v>-1501</v>
      </c>
    </row>
    <row r="30" spans="1:5" ht="15.75">
      <c r="A30" s="102"/>
      <c r="B30" s="102"/>
      <c r="C30" s="102"/>
      <c r="D30" s="102"/>
      <c r="E30" s="119"/>
    </row>
    <row r="31" spans="1:5" ht="15.75">
      <c r="A31" s="103" t="s">
        <v>42</v>
      </c>
      <c r="B31" s="102"/>
      <c r="C31" s="102"/>
      <c r="D31" s="102"/>
      <c r="E31" s="119"/>
    </row>
    <row r="32" spans="1:5" ht="15.75">
      <c r="A32" s="102"/>
      <c r="B32" s="102"/>
      <c r="C32" s="102"/>
      <c r="D32" s="102"/>
      <c r="E32" s="119"/>
    </row>
    <row r="33" spans="2:6" ht="16.5">
      <c r="B33" s="102" t="s">
        <v>43</v>
      </c>
      <c r="C33" s="102"/>
      <c r="D33" s="102"/>
      <c r="E33" s="2">
        <v>179</v>
      </c>
      <c r="F33" s="71">
        <v>47</v>
      </c>
    </row>
    <row r="34" spans="2:6" ht="16.5">
      <c r="B34" s="102" t="s">
        <v>73</v>
      </c>
      <c r="C34" s="102"/>
      <c r="D34" s="102"/>
      <c r="E34" s="2">
        <v>-442</v>
      </c>
      <c r="F34" s="71">
        <v>0</v>
      </c>
    </row>
    <row r="35" spans="2:6" ht="16.5">
      <c r="B35" s="102" t="s">
        <v>74</v>
      </c>
      <c r="C35" s="102"/>
      <c r="D35" s="102"/>
      <c r="E35" s="2">
        <v>0</v>
      </c>
      <c r="F35" s="90">
        <v>10</v>
      </c>
    </row>
    <row r="36" spans="1:6" ht="15.75">
      <c r="A36" s="102" t="s">
        <v>44</v>
      </c>
      <c r="B36" s="102"/>
      <c r="C36" s="102"/>
      <c r="D36" s="102"/>
      <c r="E36" s="92">
        <f>SUM(E33:E35)</f>
        <v>-263</v>
      </c>
      <c r="F36" s="92">
        <f>SUM(F33:F35)</f>
        <v>57</v>
      </c>
    </row>
    <row r="37" spans="1:5" ht="15.75">
      <c r="A37" s="102"/>
      <c r="B37" s="102"/>
      <c r="C37" s="102"/>
      <c r="D37" s="102"/>
      <c r="E37" s="119"/>
    </row>
    <row r="38" spans="1:5" ht="15.75">
      <c r="A38" s="103" t="s">
        <v>45</v>
      </c>
      <c r="B38" s="102"/>
      <c r="C38" s="102"/>
      <c r="D38" s="102"/>
      <c r="E38" s="119"/>
    </row>
    <row r="39" spans="1:5" ht="15.75">
      <c r="A39" s="102"/>
      <c r="B39" s="122"/>
      <c r="C39" s="102"/>
      <c r="D39" s="102"/>
      <c r="E39" s="119"/>
    </row>
    <row r="40" spans="1:6" ht="16.5">
      <c r="A40" s="102"/>
      <c r="B40" s="102" t="s">
        <v>46</v>
      </c>
      <c r="C40" s="102"/>
      <c r="D40" s="102"/>
      <c r="E40" s="2">
        <v>-20</v>
      </c>
      <c r="F40" s="93">
        <v>-255</v>
      </c>
    </row>
    <row r="41" spans="1:6" ht="16.5">
      <c r="A41" s="102"/>
      <c r="B41" s="102"/>
      <c r="C41" s="102"/>
      <c r="D41" s="102"/>
      <c r="E41" s="2"/>
      <c r="F41" s="94"/>
    </row>
    <row r="42" spans="1:6" ht="15.75">
      <c r="A42" s="102" t="s">
        <v>75</v>
      </c>
      <c r="B42" s="102"/>
      <c r="C42" s="102"/>
      <c r="D42" s="102"/>
      <c r="E42" s="92">
        <f>SUM(E40:E41)</f>
        <v>-20</v>
      </c>
      <c r="F42" s="92">
        <f>SUM(F40:F41)</f>
        <v>-255</v>
      </c>
    </row>
    <row r="43" spans="1:5" ht="15.75">
      <c r="A43" s="102"/>
      <c r="B43" s="102"/>
      <c r="C43" s="102"/>
      <c r="D43" s="102"/>
      <c r="E43" s="119"/>
    </row>
    <row r="44" spans="1:6" ht="15.75">
      <c r="A44" s="123" t="s">
        <v>47</v>
      </c>
      <c r="B44" s="102"/>
      <c r="C44" s="102"/>
      <c r="D44" s="102"/>
      <c r="E44" s="8">
        <f>+E29+E36+E42</f>
        <v>7686</v>
      </c>
      <c r="F44" s="8">
        <f>+F29+F36+F42</f>
        <v>-1699</v>
      </c>
    </row>
    <row r="45" spans="1:6" ht="15.75">
      <c r="A45" s="102"/>
      <c r="B45" s="102"/>
      <c r="C45" s="102"/>
      <c r="D45" s="102"/>
      <c r="E45" s="119"/>
      <c r="F45" s="94"/>
    </row>
    <row r="46" spans="1:7" ht="16.5">
      <c r="A46" s="123" t="s">
        <v>118</v>
      </c>
      <c r="B46" s="102"/>
      <c r="C46" s="102"/>
      <c r="D46" s="102"/>
      <c r="E46" s="2">
        <v>26484</v>
      </c>
      <c r="F46" s="93">
        <v>17829</v>
      </c>
      <c r="G46" s="49"/>
    </row>
    <row r="47" spans="1:6" ht="16.5" thickBot="1">
      <c r="A47" s="123" t="s">
        <v>127</v>
      </c>
      <c r="B47" s="102"/>
      <c r="C47" s="102"/>
      <c r="D47" s="102"/>
      <c r="E47" s="95">
        <f>+E44+E46</f>
        <v>34170</v>
      </c>
      <c r="F47" s="95">
        <f>+F44+F46</f>
        <v>16130</v>
      </c>
    </row>
    <row r="48" spans="1:5" ht="16.5" thickTop="1">
      <c r="A48" s="102"/>
      <c r="B48" s="102"/>
      <c r="C48" s="102"/>
      <c r="D48" s="102"/>
      <c r="E48" s="119"/>
    </row>
    <row r="49" spans="1:5" ht="15.75">
      <c r="A49" s="102"/>
      <c r="B49" s="102"/>
      <c r="C49" s="102"/>
      <c r="D49" s="102"/>
      <c r="E49" s="119"/>
    </row>
    <row r="50" spans="1:5" ht="15.75">
      <c r="A50" s="123" t="s">
        <v>48</v>
      </c>
      <c r="B50" s="102"/>
      <c r="C50" s="102"/>
      <c r="D50" s="102"/>
      <c r="E50" s="119"/>
    </row>
    <row r="51" spans="2:6" ht="16.5">
      <c r="B51" s="15" t="s">
        <v>82</v>
      </c>
      <c r="E51" s="2">
        <v>28019</v>
      </c>
      <c r="F51" s="96">
        <v>12657</v>
      </c>
    </row>
    <row r="52" spans="2:6" ht="16.5">
      <c r="B52" s="15" t="s">
        <v>83</v>
      </c>
      <c r="E52" s="2">
        <v>6151</v>
      </c>
      <c r="F52" s="90">
        <v>3473</v>
      </c>
    </row>
    <row r="53" spans="5:6" ht="16.5" thickBot="1">
      <c r="E53" s="97">
        <v>34170</v>
      </c>
      <c r="F53" s="97">
        <v>16130</v>
      </c>
    </row>
    <row r="54" spans="3:6" ht="16.5" thickTop="1">
      <c r="C54" s="124"/>
      <c r="D54" s="124"/>
      <c r="E54" s="98"/>
      <c r="F54" s="98"/>
    </row>
    <row r="56" ht="15.75">
      <c r="A56" s="38" t="s">
        <v>117</v>
      </c>
    </row>
    <row r="57" ht="15.75">
      <c r="A57" s="38" t="s">
        <v>132</v>
      </c>
    </row>
    <row r="59" spans="5:8" ht="18">
      <c r="E59" s="10"/>
      <c r="F59" s="4"/>
      <c r="G59" s="4"/>
      <c r="H59" s="4"/>
    </row>
    <row r="60" spans="5:8" ht="15.75">
      <c r="E60" s="11"/>
      <c r="F60" s="4"/>
      <c r="G60" s="4"/>
      <c r="H60" s="4"/>
    </row>
    <row r="61" spans="5:8" ht="15.75">
      <c r="E61" s="11"/>
      <c r="F61" s="4"/>
      <c r="G61" s="4"/>
      <c r="H61" s="4"/>
    </row>
    <row r="62" spans="5:8" ht="15.75">
      <c r="E62" s="11"/>
      <c r="F62" s="4"/>
      <c r="G62" s="4"/>
      <c r="H62" s="4"/>
    </row>
    <row r="63" spans="5:8" ht="15.75">
      <c r="E63" s="12"/>
      <c r="F63" s="4"/>
      <c r="G63" s="4"/>
      <c r="H63" s="4"/>
    </row>
    <row r="64" spans="5:8" ht="15.75">
      <c r="E64" s="12"/>
      <c r="F64" s="4"/>
      <c r="G64" s="4"/>
      <c r="H64" s="4"/>
    </row>
    <row r="65" spans="5:8" ht="15.75">
      <c r="E65" s="12"/>
      <c r="F65" s="4"/>
      <c r="G65" s="4"/>
      <c r="H65" s="4"/>
    </row>
    <row r="66" spans="5:8" ht="15.75">
      <c r="E66" s="12"/>
      <c r="F66" s="4"/>
      <c r="G66" s="4"/>
      <c r="H66" s="4"/>
    </row>
    <row r="67" spans="5:8" ht="15.75">
      <c r="E67" s="12"/>
      <c r="F67" s="4"/>
      <c r="G67" s="4"/>
      <c r="H67" s="4"/>
    </row>
    <row r="68" spans="3:4" ht="15.75">
      <c r="C68" s="4"/>
      <c r="D68" s="4"/>
    </row>
  </sheetData>
  <printOptions/>
  <pageMargins left="0.75" right="0.75" top="0.7" bottom="0.42" header="0.36" footer="0.33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F18" sqref="F18"/>
    </sheetView>
  </sheetViews>
  <sheetFormatPr defaultColWidth="9.00390625" defaultRowHeight="16.5"/>
  <cols>
    <col min="1" max="1" width="35.125" style="15" customWidth="1"/>
    <col min="2" max="2" width="3.375" style="15" customWidth="1"/>
    <col min="3" max="3" width="13.75390625" style="101" customWidth="1"/>
    <col min="4" max="5" width="14.875" style="101" customWidth="1"/>
    <col min="6" max="7" width="13.75390625" style="101" customWidth="1"/>
    <col min="8" max="8" width="15.125" style="15" customWidth="1"/>
    <col min="9" max="9" width="14.625" style="15" customWidth="1"/>
    <col min="10" max="16384" width="9.00390625" style="15" customWidth="1"/>
  </cols>
  <sheetData>
    <row r="1" ht="18.75">
      <c r="A1" s="13" t="s">
        <v>8</v>
      </c>
    </row>
    <row r="2" ht="15.75">
      <c r="A2" s="102"/>
    </row>
    <row r="3" ht="15.75">
      <c r="A3" s="103" t="s">
        <v>56</v>
      </c>
    </row>
    <row r="4" ht="15.75">
      <c r="A4" s="103" t="s">
        <v>125</v>
      </c>
    </row>
    <row r="6" spans="2:7" ht="15.75">
      <c r="B6" s="14"/>
      <c r="C6" s="104"/>
      <c r="D6" s="105" t="s">
        <v>114</v>
      </c>
      <c r="E6" s="104"/>
      <c r="F6" s="106"/>
      <c r="G6" s="104"/>
    </row>
    <row r="7" spans="3:9" ht="15.75">
      <c r="C7" s="104"/>
      <c r="D7" s="104" t="s">
        <v>106</v>
      </c>
      <c r="E7" s="104"/>
      <c r="F7" s="104" t="s">
        <v>62</v>
      </c>
      <c r="G7" s="104"/>
      <c r="H7" s="20" t="s">
        <v>110</v>
      </c>
      <c r="I7" s="20" t="s">
        <v>112</v>
      </c>
    </row>
    <row r="8" spans="3:9" ht="15.75">
      <c r="C8" s="104"/>
      <c r="D8" s="104" t="s">
        <v>63</v>
      </c>
      <c r="E8" s="104" t="s">
        <v>107</v>
      </c>
      <c r="F8" s="104" t="s">
        <v>65</v>
      </c>
      <c r="G8" s="104"/>
      <c r="H8" s="20" t="s">
        <v>111</v>
      </c>
      <c r="I8" s="20" t="s">
        <v>113</v>
      </c>
    </row>
    <row r="9" spans="3:7" ht="15.75">
      <c r="C9" s="104" t="s">
        <v>1</v>
      </c>
      <c r="D9" s="104" t="s">
        <v>64</v>
      </c>
      <c r="E9" s="104" t="s">
        <v>108</v>
      </c>
      <c r="F9" s="104" t="s">
        <v>66</v>
      </c>
      <c r="G9" s="104" t="s">
        <v>109</v>
      </c>
    </row>
    <row r="10" spans="3:9" ht="18">
      <c r="C10" s="107" t="s">
        <v>31</v>
      </c>
      <c r="D10" s="107" t="s">
        <v>31</v>
      </c>
      <c r="E10" s="107" t="s">
        <v>31</v>
      </c>
      <c r="F10" s="107" t="s">
        <v>31</v>
      </c>
      <c r="G10" s="107" t="s">
        <v>31</v>
      </c>
      <c r="H10" s="107" t="s">
        <v>31</v>
      </c>
      <c r="I10" s="107" t="s">
        <v>31</v>
      </c>
    </row>
    <row r="11" ht="15.75">
      <c r="A11" s="38"/>
    </row>
    <row r="12" spans="1:9" ht="15.75">
      <c r="A12" s="108" t="s">
        <v>128</v>
      </c>
      <c r="C12" s="8">
        <v>40999</v>
      </c>
      <c r="D12" s="8">
        <v>5547.984</v>
      </c>
      <c r="E12" s="8">
        <v>0</v>
      </c>
      <c r="F12" s="8">
        <v>4304</v>
      </c>
      <c r="G12" s="8">
        <f>SUM(C12:F12)</f>
        <v>50850.984</v>
      </c>
      <c r="H12" s="8">
        <v>16069</v>
      </c>
      <c r="I12" s="8">
        <f>+G12+H12</f>
        <v>66919.984</v>
      </c>
    </row>
    <row r="13" spans="1:7" ht="15.75">
      <c r="A13" s="108"/>
      <c r="C13" s="8"/>
      <c r="D13" s="8"/>
      <c r="E13" s="8"/>
      <c r="F13" s="8"/>
      <c r="G13" s="8"/>
    </row>
    <row r="14" spans="1:9" ht="15.75">
      <c r="A14" s="108" t="s">
        <v>119</v>
      </c>
      <c r="C14" s="109"/>
      <c r="D14" s="109"/>
      <c r="E14" s="109">
        <v>0</v>
      </c>
      <c r="F14" s="109">
        <v>0</v>
      </c>
      <c r="G14" s="109">
        <f>SUM(C14:F14)</f>
        <v>0</v>
      </c>
      <c r="H14" s="110">
        <v>0</v>
      </c>
      <c r="I14" s="111">
        <f>+G14+H14</f>
        <v>0</v>
      </c>
    </row>
    <row r="15" spans="1:9" ht="15.75">
      <c r="A15" s="108"/>
      <c r="C15" s="8">
        <f aca="true" t="shared" si="0" ref="C15:I15">+C12+C14</f>
        <v>40999</v>
      </c>
      <c r="D15" s="8">
        <f t="shared" si="0"/>
        <v>5547.984</v>
      </c>
      <c r="E15" s="8">
        <f t="shared" si="0"/>
        <v>0</v>
      </c>
      <c r="F15" s="8">
        <f t="shared" si="0"/>
        <v>4304</v>
      </c>
      <c r="G15" s="8">
        <f t="shared" si="0"/>
        <v>50850.984</v>
      </c>
      <c r="H15" s="8">
        <f t="shared" si="0"/>
        <v>16069</v>
      </c>
      <c r="I15" s="8">
        <f t="shared" si="0"/>
        <v>66919.984</v>
      </c>
    </row>
    <row r="16" spans="1:7" ht="15.75">
      <c r="A16" s="108"/>
      <c r="C16" s="8"/>
      <c r="D16" s="8"/>
      <c r="E16" s="8"/>
      <c r="F16" s="8"/>
      <c r="G16" s="8"/>
    </row>
    <row r="18" spans="1:9" ht="15.75">
      <c r="A18" s="15" t="s">
        <v>54</v>
      </c>
      <c r="C18" s="101">
        <v>0</v>
      </c>
      <c r="D18" s="101">
        <v>0</v>
      </c>
      <c r="F18" s="81">
        <v>913</v>
      </c>
      <c r="G18" s="81">
        <f>SUM(C18:F18)</f>
        <v>913</v>
      </c>
      <c r="H18" s="90">
        <v>-4</v>
      </c>
      <c r="I18" s="8">
        <f>+G18+H18</f>
        <v>909</v>
      </c>
    </row>
    <row r="19" ht="15.75">
      <c r="A19" s="15" t="s">
        <v>55</v>
      </c>
    </row>
    <row r="22" spans="1:10" ht="35.25" customHeight="1" thickBot="1">
      <c r="A22" s="123" t="s">
        <v>137</v>
      </c>
      <c r="C22" s="95">
        <f>+C15+C18</f>
        <v>40999</v>
      </c>
      <c r="D22" s="95">
        <f>+D15+D18</f>
        <v>5547.984</v>
      </c>
      <c r="E22" s="95">
        <f>+E15+E18</f>
        <v>0</v>
      </c>
      <c r="F22" s="95">
        <f>+F15+F18</f>
        <v>5217</v>
      </c>
      <c r="G22" s="95">
        <f>+G15+G18</f>
        <v>51763.984</v>
      </c>
      <c r="H22" s="95">
        <f>+H12+H18</f>
        <v>16065</v>
      </c>
      <c r="I22" s="95">
        <f>+I12+I18</f>
        <v>67828.984</v>
      </c>
      <c r="J22" s="15" t="s">
        <v>26</v>
      </c>
    </row>
    <row r="23" ht="16.5" thickTop="1"/>
    <row r="25" spans="1:9" ht="15.75">
      <c r="A25" s="108" t="s">
        <v>115</v>
      </c>
      <c r="C25" s="81">
        <v>40999</v>
      </c>
      <c r="D25" s="81">
        <v>5547.984</v>
      </c>
      <c r="E25" s="81">
        <v>831</v>
      </c>
      <c r="F25" s="81">
        <v>-4355</v>
      </c>
      <c r="G25" s="81">
        <f>SUM(C25:F25)</f>
        <v>43022.984</v>
      </c>
      <c r="H25" s="90">
        <v>16149</v>
      </c>
      <c r="I25" s="8">
        <f>+G25+H25</f>
        <v>59171.984</v>
      </c>
    </row>
    <row r="26" spans="1:9" ht="15.75">
      <c r="A26" s="108"/>
      <c r="C26" s="81"/>
      <c r="D26" s="81"/>
      <c r="E26" s="81"/>
      <c r="F26" s="81"/>
      <c r="G26" s="81"/>
      <c r="H26" s="90"/>
      <c r="I26" s="8"/>
    </row>
    <row r="27" spans="1:9" ht="15.75">
      <c r="A27" s="112" t="s">
        <v>119</v>
      </c>
      <c r="C27" s="87">
        <v>0</v>
      </c>
      <c r="D27" s="87">
        <v>0</v>
      </c>
      <c r="E27" s="87">
        <v>-831</v>
      </c>
      <c r="F27" s="87">
        <v>831</v>
      </c>
      <c r="G27" s="87">
        <f>SUM(C27:F27)</f>
        <v>0</v>
      </c>
      <c r="H27" s="113">
        <v>0</v>
      </c>
      <c r="I27" s="109">
        <f>+G27+H27</f>
        <v>0</v>
      </c>
    </row>
    <row r="28" spans="1:9" ht="15.75">
      <c r="A28" s="15" t="s">
        <v>129</v>
      </c>
      <c r="C28" s="81">
        <f>+C25+C27</f>
        <v>40999</v>
      </c>
      <c r="D28" s="81">
        <f aca="true" t="shared" si="1" ref="D28:I28">+D25+D27</f>
        <v>5547.984</v>
      </c>
      <c r="E28" s="81">
        <f t="shared" si="1"/>
        <v>0</v>
      </c>
      <c r="F28" s="81">
        <f t="shared" si="1"/>
        <v>-3524</v>
      </c>
      <c r="G28" s="81">
        <f t="shared" si="1"/>
        <v>43022.984</v>
      </c>
      <c r="H28" s="81">
        <f t="shared" si="1"/>
        <v>16149</v>
      </c>
      <c r="I28" s="81">
        <f t="shared" si="1"/>
        <v>59171.984</v>
      </c>
    </row>
    <row r="29" spans="3:9" ht="15.75">
      <c r="C29" s="81"/>
      <c r="D29" s="81"/>
      <c r="E29" s="81"/>
      <c r="F29" s="81"/>
      <c r="G29" s="81"/>
      <c r="H29" s="81"/>
      <c r="I29" s="81"/>
    </row>
    <row r="30" spans="1:9" ht="15.75">
      <c r="A30" s="15" t="s">
        <v>54</v>
      </c>
      <c r="C30" s="81">
        <v>0</v>
      </c>
      <c r="D30" s="81">
        <v>0</v>
      </c>
      <c r="E30" s="81">
        <v>0</v>
      </c>
      <c r="F30" s="81">
        <v>1083</v>
      </c>
      <c r="G30" s="81">
        <f>SUM(C30:F30)</f>
        <v>1083</v>
      </c>
      <c r="H30" s="90">
        <v>-2</v>
      </c>
      <c r="I30" s="8">
        <f>+G30+H30</f>
        <v>1081</v>
      </c>
    </row>
    <row r="31" spans="1:7" ht="15.75">
      <c r="A31" s="15" t="s">
        <v>55</v>
      </c>
      <c r="C31" s="81"/>
      <c r="D31" s="81"/>
      <c r="E31" s="81"/>
      <c r="F31" s="81"/>
      <c r="G31" s="81"/>
    </row>
    <row r="32" spans="3:7" ht="15.75">
      <c r="C32" s="81"/>
      <c r="D32" s="81"/>
      <c r="E32" s="81"/>
      <c r="F32" s="81"/>
      <c r="G32" s="81"/>
    </row>
    <row r="33" spans="1:9" ht="38.25" customHeight="1" thickBot="1">
      <c r="A33" s="123" t="s">
        <v>138</v>
      </c>
      <c r="C33" s="95">
        <f>+C25+C27+C30</f>
        <v>40999</v>
      </c>
      <c r="D33" s="95">
        <f aca="true" t="shared" si="2" ref="D33:I33">+D25+D27+D30</f>
        <v>5547.984</v>
      </c>
      <c r="E33" s="95">
        <f t="shared" si="2"/>
        <v>0</v>
      </c>
      <c r="F33" s="95">
        <f t="shared" si="2"/>
        <v>-2441</v>
      </c>
      <c r="G33" s="95">
        <f t="shared" si="2"/>
        <v>44105.984</v>
      </c>
      <c r="H33" s="95">
        <f t="shared" si="2"/>
        <v>16147</v>
      </c>
      <c r="I33" s="95">
        <f t="shared" si="2"/>
        <v>60252.984</v>
      </c>
    </row>
    <row r="34" ht="16.5" thickTop="1"/>
    <row r="36" ht="15.75">
      <c r="A36" s="38" t="s">
        <v>116</v>
      </c>
    </row>
    <row r="37" ht="15.75">
      <c r="A37" s="38" t="s">
        <v>130</v>
      </c>
    </row>
  </sheetData>
  <printOptions horizontalCentered="1"/>
  <pageMargins left="0.64" right="0.36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2007-10-23T02:23:00Z</cp:lastPrinted>
  <dcterms:created xsi:type="dcterms:W3CDTF">1998-07-27T05:30:18Z</dcterms:created>
  <dcterms:modified xsi:type="dcterms:W3CDTF">2007-10-30T08:26:36Z</dcterms:modified>
  <cp:category/>
  <cp:version/>
  <cp:contentType/>
  <cp:contentStatus/>
</cp:coreProperties>
</file>